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Equipos" sheetId="2" state="visible" r:id="rId4"/>
    <sheet name="Matriz" sheetId="3" state="visible" r:id="rId5"/>
    <sheet name="Escala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<sst xmlns="http://schemas.openxmlformats.org/spreadsheetml/2006/main" count="124" uniqueCount="94">
  <si>
    <t xml:space="preserve">Matriz de criticidad de equipos</t>
  </si>
  <si>
    <t xml:space="preserve">Para qué sirve:</t>
  </si>
  <si>
    <t xml:space="preserve">Clasifica los equipos en A, B y C para decidir dónde invertir análisis (RCM, FMEA), monitoreo de condición y repuestos.</t>
  </si>
  <si>
    <t xml:space="preserve">Cómo completarla:</t>
  </si>
  <si>
    <t xml:space="preserve">1. En la hoja Equipos, una fila por equipo con su nivel de frecuencia de falla y de consecuencia en cada dimensión, de 1 a 5 (hoja Escalas).</t>
  </si>
  <si>
    <t xml:space="preserve">2. La consecuencia del equipo es la peor de las cinco; la clase sale de la matriz ponderada por consecuencia (hoja Matriz).</t>
  </si>
  <si>
    <t xml:space="preserve">3. Evaluar la consecuencia considerando las redundancias existentes: una bomba con reserva en línea no tiene la misma consecuencia que una sola.</t>
  </si>
  <si>
    <t xml:space="preserve">4. Revisar la clasificación cuando cambia el contexto operacional, después de una falla grave o al menos una vez por año.</t>
  </si>
  <si>
    <t xml:space="preserve">Referencias</t>
  </si>
  <si>
    <t xml:space="preserve">ISO 31000:2018. Risk management — Guidelines.</t>
  </si>
  <si>
    <t xml:space="preserve">NORSOK Z-008:2017. Risk based maintenance and consequence classification.</t>
  </si>
  <si>
    <t xml:space="preserve">MODO CONFIABILIDAD · Plantilla de uso libre. Más herramientas y guías en el sitio.</t>
  </si>
  <si>
    <t xml:space="preserve">Frecuencia de falla y peor consecuencia entre personas, ambiente, producción, costo y reputación. Escalas en la hoja Escalas.</t>
  </si>
  <si>
    <t xml:space="preserve">Celdas amarillas: datos a completar. Celdas grises: fórmulas, no editar. La primera fila es un ejemplo y se puede borrar.</t>
  </si>
  <si>
    <t xml:space="preserve">Tag</t>
  </si>
  <si>
    <t xml:space="preserve">Equipo</t>
  </si>
  <si>
    <t xml:space="preserve">Frecuencia (F)</t>
  </si>
  <si>
    <t xml:space="preserve">Personas</t>
  </si>
  <si>
    <t xml:space="preserve">Ambiente</t>
  </si>
  <si>
    <t xml:space="preserve">Producción</t>
  </si>
  <si>
    <t xml:space="preserve">Costo</t>
  </si>
  <si>
    <t xml:space="preserve">Reputación</t>
  </si>
  <si>
    <t xml:space="preserve">Consecuencia (C)</t>
  </si>
  <si>
    <t xml:space="preserve">Dimensión dominante</t>
  </si>
  <si>
    <t xml:space="preserve">F × C</t>
  </si>
  <si>
    <t xml:space="preserve">Clase</t>
  </si>
  <si>
    <t xml:space="preserve">Profundidad de análisis</t>
  </si>
  <si>
    <t xml:space="preserve">Resumen</t>
  </si>
  <si>
    <t xml:space="preserve">K-201</t>
  </si>
  <si>
    <t xml:space="preserve">Motocompresor de gas</t>
  </si>
  <si>
    <t xml:space="preserve">Clase A</t>
  </si>
  <si>
    <t xml:space="preserve">H-101</t>
  </si>
  <si>
    <t xml:space="preserve">Calentador de crudo</t>
  </si>
  <si>
    <t xml:space="preserve">Clase B</t>
  </si>
  <si>
    <t xml:space="preserve">V-101</t>
  </si>
  <si>
    <t xml:space="preserve">Separador trifásico</t>
  </si>
  <si>
    <t xml:space="preserve">Clase C</t>
  </si>
  <si>
    <t xml:space="preserve">P-301A</t>
  </si>
  <si>
    <t xml:space="preserve">Bomba de inyección de agua</t>
  </si>
  <si>
    <t xml:space="preserve">LV-101</t>
  </si>
  <si>
    <t xml:space="preserve">Válvula de control de nivel</t>
  </si>
  <si>
    <t xml:space="preserve">Matriz ponderada por consecuencia</t>
  </si>
  <si>
    <t xml:space="preserve">C1</t>
  </si>
  <si>
    <t xml:space="preserve">C2</t>
  </si>
  <si>
    <t xml:space="preserve">C3</t>
  </si>
  <si>
    <t xml:space="preserve">C4</t>
  </si>
  <si>
    <t xml:space="preserve">C5</t>
  </si>
  <si>
    <t xml:space="preserve">F5</t>
  </si>
  <si>
    <t xml:space="preserve">B</t>
  </si>
  <si>
    <t xml:space="preserve">A</t>
  </si>
  <si>
    <t xml:space="preserve">F4</t>
  </si>
  <si>
    <t xml:space="preserve">C</t>
  </si>
  <si>
    <t xml:space="preserve">F3</t>
  </si>
  <si>
    <t xml:space="preserve">F2</t>
  </si>
  <si>
    <t xml:space="preserve">F1</t>
  </si>
  <si>
    <t xml:space="preserve">Una consecuencia catastrófica nunca queda en clase C, aunque sea improbable. Las letras se pueden recalibrar.</t>
  </si>
  <si>
    <t xml:space="preserve">Profundidad de análisis por clase</t>
  </si>
  <si>
    <t xml:space="preserve">RCM completo o FMECA, monitoreo de condición, repuestos críticos en stock, RCA ante cada falla</t>
  </si>
  <si>
    <t xml:space="preserve">FMEA simplificado o plan genérico revisado, preventivo optimizado, repuestos según demora de compra</t>
  </si>
  <si>
    <t xml:space="preserve">Plan del fabricante o correctivo planificado; revisar si cambia el contexto operacional</t>
  </si>
  <si>
    <t xml:space="preserve">Nivel</t>
  </si>
  <si>
    <t xml:space="preserve">Frecuencia de falla</t>
  </si>
  <si>
    <t xml:space="preserve">Costo de reparación</t>
  </si>
  <si>
    <t xml:space="preserve">Menos de 1 cada 10 años</t>
  </si>
  <si>
    <t xml:space="preserve">Sin lesión o primeros auxilios</t>
  </si>
  <si>
    <t xml:space="preserve">Sin efecto</t>
  </si>
  <si>
    <t xml:space="preserve">Sin pérdida (reserva total)</t>
  </si>
  <si>
    <t xml:space="preserve">Menos de 1000 USD</t>
  </si>
  <si>
    <t xml:space="preserve">Sin repercusión fuera del sitio</t>
  </si>
  <si>
    <t xml:space="preserve">1 cada 3 a 10 años</t>
  </si>
  <si>
    <t xml:space="preserve">Lesión con tratamiento médico</t>
  </si>
  <si>
    <t xml:space="preserve">Derrame contenido en locación</t>
  </si>
  <si>
    <t xml:space="preserve">Menos de 4 h o menos de 10 %</t>
  </si>
  <si>
    <t xml:space="preserve">1000 a 10 000 USD</t>
  </si>
  <si>
    <t xml:space="preserve">Repercusión interna</t>
  </si>
  <si>
    <t xml:space="preserve">1 cada 1 a 3 años</t>
  </si>
  <si>
    <t xml:space="preserve">Lesión con días perdidos</t>
  </si>
  <si>
    <t xml:space="preserve">Derrame fuera de contención, remediación local</t>
  </si>
  <si>
    <t xml:space="preserve">4 a 24 h o pérdida parcial</t>
  </si>
  <si>
    <t xml:space="preserve">10 000 a 50 000 USD</t>
  </si>
  <si>
    <t xml:space="preserve">Repercusión en la comunidad local</t>
  </si>
  <si>
    <t xml:space="preserve">1 a 4 por año</t>
  </si>
  <si>
    <t xml:space="preserve">Lesión grave o incapacidad permanente</t>
  </si>
  <si>
    <t xml:space="preserve">Impacto significativo, aviso a la autoridad</t>
  </si>
  <si>
    <t xml:space="preserve">1 a 7 días</t>
  </si>
  <si>
    <t xml:space="preserve">50 000 a 250 000 USD</t>
  </si>
  <si>
    <t xml:space="preserve">Repercusión regional o ante la autoridad</t>
  </si>
  <si>
    <t xml:space="preserve">Más de 4 por año</t>
  </si>
  <si>
    <t xml:space="preserve">Una o más fatalidades</t>
  </si>
  <si>
    <t xml:space="preserve">Impacto mayor y extenso</t>
  </si>
  <si>
    <t xml:space="preserve">Más de 7 días o parada de planta</t>
  </si>
  <si>
    <t xml:space="preserve">Más de 250 000 USD</t>
  </si>
  <si>
    <t xml:space="preserve">Repercusión nacional o internacional</t>
  </si>
  <si>
    <t xml:space="preserve">Escalas de ejemplo para una instalación de producción de petróleo y gas: ajustarlas a los criterios de riesgo de la organización.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</si>
</sst>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3F4B53"/>
      <name val="Arial"/>
      <family val="0"/>
      <charset val="1"/>
    </font>
    <font>
      <i val="true"/>
      <sz val="9"/>
      <color rgb="FF5D6B74"/>
      <name val="Arial"/>
      <family val="0"/>
      <charset val="1"/>
    </font>
    <font>
      <b val="true"/>
      <sz val="14"/>
      <color rgb="FF11171B"/>
      <name val="Arial"/>
      <family val="0"/>
      <charset val="1"/>
    </font>
    <font>
      <sz val="9"/>
      <color rgb="FF5D6B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11171B"/>
      <name val="Arial"/>
      <family val="0"/>
      <charset val="1"/>
    </font>
    <font>
      <sz val="9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6B80"/>
        <bgColor rgb="FF0066CC"/>
      </patternFill>
    </fill>
    <fill>
      <patternFill patternType="solid">
        <fgColor rgb="FFFFF2CC"/>
        <bgColor rgb="FFFBF0D6"/>
      </patternFill>
    </fill>
    <fill>
      <patternFill patternType="solid">
        <fgColor rgb="FFEEF2F3"/>
        <bgColor rgb="FFE2F2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6"/>
      </left>
      <right style="thin">
        <color rgb="FFC9D2D6"/>
      </right>
      <top style="thin">
        <color rgb="FFC9D2D6"/>
      </top>
      <bottom style="thin">
        <color rgb="FFC9D2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B42318"/>
        <sz val="9"/>
      </font>
      <fill>
        <patternFill>
          <bgColor rgb="FFFBE5E2"/>
        </patternFill>
      </fill>
    </dxf>
    <dxf>
      <font>
        <name val="Arial"/>
        <charset val="1"/>
        <family val="0"/>
        <b val="1"/>
        <color rgb="FF8F5C00"/>
        <sz val="9"/>
      </font>
      <fill>
        <patternFill>
          <bgColor rgb="FFFBF0D6"/>
        </patternFill>
      </fill>
    </dxf>
    <dxf>
      <font>
        <name val="Arial"/>
        <charset val="1"/>
        <family val="0"/>
        <b val="1"/>
        <color rgb="FF1D7843"/>
        <sz val="9"/>
      </font>
      <fill>
        <patternFill>
          <bgColor rgb="FFE2F2E8"/>
        </patternFill>
      </fill>
    </dxf>
    <dxf>
      <fill>
        <patternFill>
          <bgColor rgb="FFFBE5E2"/>
        </patternFill>
      </fill>
    </dxf>
    <dxf>
      <fill>
        <patternFill>
          <bgColor rgb="FFFBF0D6"/>
        </patternFill>
      </fill>
    </dxf>
    <dxf>
      <fill>
        <patternFill>
          <bgColor rgb="FFE2F2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F5C00"/>
      <rgbColor rgb="FF800080"/>
      <rgbColor rgb="FF006B80"/>
      <rgbColor rgb="FFC0C0C0"/>
      <rgbColor rgb="FF808080"/>
      <rgbColor rgb="FF9999FF"/>
      <rgbColor rgb="FF993366"/>
      <rgbColor rgb="FFFFF2CC"/>
      <rgbColor rgb="FFE2F2E8"/>
      <rgbColor rgb="FF660066"/>
      <rgbColor rgb="FFFF8080"/>
      <rgbColor rgb="FF0066CC"/>
      <rgbColor rgb="FFC9D2D6"/>
      <rgbColor rgb="FF000080"/>
      <rgbColor rgb="FFFF00FF"/>
      <rgbColor rgb="FFFFFF00"/>
      <rgbColor rgb="FF00FFFF"/>
      <rgbColor rgb="FF800080"/>
      <rgbColor rgb="FF800000"/>
      <rgbColor rgb="FF1D7843"/>
      <rgbColor rgb="FF0000FF"/>
      <rgbColor rgb="FF00CCFF"/>
      <rgbColor rgb="FFEEF2F3"/>
      <rgbColor rgb="FFCCFFCC"/>
      <rgbColor rgb="FFFBF0D6"/>
      <rgbColor rgb="FF99CCFF"/>
      <rgbColor rgb="FFFF99CC"/>
      <rgbColor rgb="FFCC99FF"/>
      <rgbColor rgb="FFFBE5E2"/>
      <rgbColor rgb="FF3366FF"/>
      <rgbColor rgb="FF33CCCC"/>
      <rgbColor rgb="FF99CC00"/>
      <rgbColor rgb="FFFFCC00"/>
      <rgbColor rgb="FFFF9900"/>
      <rgbColor rgb="FFFF6600"/>
      <rgbColor rgb="FF5D6B74"/>
      <rgbColor rgb="FF969696"/>
      <rgbColor rgb="FF003366"/>
      <rgbColor rgb="FF339966"/>
      <rgbColor rgb="FF11171B"/>
      <rgbColor rgb="FF333300"/>
      <rgbColor rgb="FFB42318"/>
      <rgbColor rgb="FF993366"/>
      <rgbColor rgb="FF333399"/>
      <rgbColor rgb="FF3F4B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23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5" t="s">
        <v>10</v>
      </c>
    </row>
    <row r="15" customFormat="false" ht="15" hidden="false" customHeight="false" outlineLevel="0" collapsed="false">
      <c r="A15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5" min="3" style="0" width="10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16"/>
    <col collapsed="false" customWidth="true" hidden="false" outlineLevel="0" max="12" min="11" style="0" width="7"/>
    <col collapsed="false" customWidth="true" hidden="false" outlineLevel="0" max="13" min="13" style="0" width="60"/>
    <col collapsed="false" customWidth="true" hidden="false" outlineLevel="0" max="15" min="15" style="0" width="10"/>
    <col collapsed="false" customWidth="true" hidden="false" outlineLevel="0" max="16" min="16" style="0" width="7"/>
  </cols>
  <sheetData>
    <row r="1" customFormat="false" ht="17.35" hidden="false" customHeight="false" outlineLevel="0" collapsed="false">
      <c r="A1" s="7" t="s">
        <v>0</v>
      </c>
    </row>
    <row r="2" customFormat="false" ht="15" hidden="false" customHeight="false" outlineLevel="0" collapsed="false">
      <c r="A2" s="8" t="s">
        <v>12</v>
      </c>
    </row>
    <row r="3" customFormat="false" ht="15" hidden="false" customHeight="false" outlineLevel="0" collapsed="false">
      <c r="A3" s="6" t="s">
        <v>13</v>
      </c>
    </row>
    <row r="5" customFormat="false" ht="36" hidden="false" customHeight="true" outlineLevel="0" collapsed="false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O5" s="10" t="s">
        <v>27</v>
      </c>
    </row>
    <row r="6" customFormat="false" ht="22.35" hidden="false" customHeight="false" outlineLevel="0" collapsed="false">
      <c r="A6" s="11" t="s">
        <v>28</v>
      </c>
      <c r="B6" s="11" t="s">
        <v>29</v>
      </c>
      <c r="C6" s="12" t="n">
        <v>4</v>
      </c>
      <c r="D6" s="12" t="n">
        <v>3</v>
      </c>
      <c r="E6" s="12" t="n">
        <v>2</v>
      </c>
      <c r="F6" s="12" t="n">
        <v>5</v>
      </c>
      <c r="G6" s="12" t="n">
        <v>4</v>
      </c>
      <c r="H6" s="12" t="n">
        <v>2</v>
      </c>
      <c r="I6" s="13" t="n">
        <f aca="false">IF(COUNT(D6:H6)&gt;0,MAX(D6:H6),"")</f>
        <v>5</v>
      </c>
      <c r="J6" s="14" t="str">
        <f aca="false">IF(ISNUMBER(I6),INDEX($D$5:$H$5,MATCH(I6,D6:H6,0)),"")</f>
        <v>Producción</v>
      </c>
      <c r="K6" s="13" t="n">
        <f aca="false">IF(AND(ISNUMBER(C6),ISNUMBER(I6)),C6*I6,"")</f>
        <v>20</v>
      </c>
      <c r="L6" s="14" t="str">
        <f aca="false">IF(AND(ISNUMBER(C6),ISNUMBER(I6)),INDEX(Matriz!$B$3:$F$7,6-C6,I6),"")</f>
        <v>A</v>
      </c>
      <c r="M6" s="14" t="str">
        <f aca="false">IF(L6="","",VLOOKUP(L6,Matriz!$A$11:$B$13,2,FALSE()))</f>
        <v>RCM completo o FMECA, monitoreo de condición, repuestos críticos en stock, RCA ante cada falla</v>
      </c>
      <c r="O6" s="15" t="s">
        <v>30</v>
      </c>
      <c r="P6" s="13" t="n">
        <f aca="false">COUNTIF(L6:L155,"A")</f>
        <v>2</v>
      </c>
    </row>
    <row r="7" customFormat="false" ht="22.35" hidden="false" customHeight="false" outlineLevel="0" collapsed="false">
      <c r="A7" s="11" t="s">
        <v>31</v>
      </c>
      <c r="B7" s="11" t="s">
        <v>32</v>
      </c>
      <c r="C7" s="12" t="n">
        <v>2</v>
      </c>
      <c r="D7" s="12" t="n">
        <v>5</v>
      </c>
      <c r="E7" s="12" t="n">
        <v>3</v>
      </c>
      <c r="F7" s="12" t="n">
        <v>4</v>
      </c>
      <c r="G7" s="12" t="n">
        <v>4</v>
      </c>
      <c r="H7" s="12" t="n">
        <v>4</v>
      </c>
      <c r="I7" s="13" t="n">
        <f aca="false">IF(COUNT(D7:H7)&gt;0,MAX(D7:H7),"")</f>
        <v>5</v>
      </c>
      <c r="J7" s="14" t="str">
        <f aca="false">IF(ISNUMBER(I7),INDEX($D$5:$H$5,MATCH(I7,D7:H7,0)),"")</f>
        <v>Personas</v>
      </c>
      <c r="K7" s="13" t="n">
        <f aca="false">IF(AND(ISNUMBER(C7),ISNUMBER(I7)),C7*I7,"")</f>
        <v>10</v>
      </c>
      <c r="L7" s="14" t="str">
        <f aca="false">IF(AND(ISNUMBER(C7),ISNUMBER(I7)),INDEX(Matriz!$B$3:$F$7,6-C7,I7),"")</f>
        <v>A</v>
      </c>
      <c r="M7" s="14" t="str">
        <f aca="false">IF(L7="","",VLOOKUP(L7,Matriz!$A$11:$B$13,2,FALSE()))</f>
        <v>RCM completo o FMECA, monitoreo de condición, repuestos críticos en stock, RCA ante cada falla</v>
      </c>
      <c r="O7" s="15" t="s">
        <v>33</v>
      </c>
      <c r="P7" s="13" t="n">
        <f aca="false">COUNTIF(L6:L155,"B")</f>
        <v>3</v>
      </c>
    </row>
    <row r="8" customFormat="false" ht="22.35" hidden="false" customHeight="false" outlineLevel="0" collapsed="false">
      <c r="A8" s="11" t="s">
        <v>34</v>
      </c>
      <c r="B8" s="11" t="s">
        <v>35</v>
      </c>
      <c r="C8" s="12" t="n">
        <v>1</v>
      </c>
      <c r="D8" s="12" t="n">
        <v>4</v>
      </c>
      <c r="E8" s="12" t="n">
        <v>4</v>
      </c>
      <c r="F8" s="12" t="n">
        <v>5</v>
      </c>
      <c r="G8" s="12" t="n">
        <v>3</v>
      </c>
      <c r="H8" s="12" t="n">
        <v>3</v>
      </c>
      <c r="I8" s="13" t="n">
        <f aca="false">IF(COUNT(D8:H8)&gt;0,MAX(D8:H8),"")</f>
        <v>5</v>
      </c>
      <c r="J8" s="14" t="str">
        <f aca="false">IF(ISNUMBER(I8),INDEX($D$5:$H$5,MATCH(I8,D8:H8,0)),"")</f>
        <v>Producción</v>
      </c>
      <c r="K8" s="13" t="n">
        <f aca="false">IF(AND(ISNUMBER(C8),ISNUMBER(I8)),C8*I8,"")</f>
        <v>5</v>
      </c>
      <c r="L8" s="14" t="str">
        <f aca="false">IF(AND(ISNUMBER(C8),ISNUMBER(I8)),INDEX(Matriz!$B$3:$F$7,6-C8,I8),"")</f>
        <v>B</v>
      </c>
      <c r="M8" s="14" t="str">
        <f aca="false">IF(L8="","",VLOOKUP(L8,Matriz!$A$11:$B$13,2,FALSE()))</f>
        <v>FMEA simplificado o plan genérico revisado, preventivo optimizado, repuestos según demora de compra</v>
      </c>
      <c r="O8" s="15" t="s">
        <v>36</v>
      </c>
      <c r="P8" s="13" t="n">
        <f aca="false">COUNTIF(L6:L155,"C")</f>
        <v>0</v>
      </c>
    </row>
    <row r="9" customFormat="false" ht="22.35" hidden="false" customHeight="false" outlineLevel="0" collapsed="false">
      <c r="A9" s="11" t="s">
        <v>37</v>
      </c>
      <c r="B9" s="11" t="s">
        <v>38</v>
      </c>
      <c r="C9" s="12" t="n">
        <v>3</v>
      </c>
      <c r="D9" s="12" t="n">
        <v>2</v>
      </c>
      <c r="E9" s="12" t="n">
        <v>3</v>
      </c>
      <c r="F9" s="12" t="n">
        <v>3</v>
      </c>
      <c r="G9" s="12" t="n">
        <v>4</v>
      </c>
      <c r="H9" s="12" t="n">
        <v>1</v>
      </c>
      <c r="I9" s="13" t="n">
        <f aca="false">IF(COUNT(D9:H9)&gt;0,MAX(D9:H9),"")</f>
        <v>4</v>
      </c>
      <c r="J9" s="14" t="str">
        <f aca="false">IF(ISNUMBER(I9),INDEX($D$5:$H$5,MATCH(I9,D9:H9,0)),"")</f>
        <v>Costo</v>
      </c>
      <c r="K9" s="13" t="n">
        <f aca="false">IF(AND(ISNUMBER(C9),ISNUMBER(I9)),C9*I9,"")</f>
        <v>12</v>
      </c>
      <c r="L9" s="14" t="str">
        <f aca="false">IF(AND(ISNUMBER(C9),ISNUMBER(I9)),INDEX(Matriz!$B$3:$F$7,6-C9,I9),"")</f>
        <v>B</v>
      </c>
      <c r="M9" s="14" t="str">
        <f aca="false">IF(L9="","",VLOOKUP(L9,Matriz!$A$11:$B$13,2,FALSE()))</f>
        <v>FMEA simplificado o plan genérico revisado, preventivo optimizado, repuestos según demora de compra</v>
      </c>
    </row>
    <row r="10" customFormat="false" ht="22.35" hidden="false" customHeight="false" outlineLevel="0" collapsed="false">
      <c r="A10" s="11" t="s">
        <v>39</v>
      </c>
      <c r="B10" s="11" t="s">
        <v>40</v>
      </c>
      <c r="C10" s="12" t="n">
        <v>3</v>
      </c>
      <c r="D10" s="12" t="n">
        <v>3</v>
      </c>
      <c r="E10" s="12" t="n">
        <v>4</v>
      </c>
      <c r="F10" s="12" t="n">
        <v>3</v>
      </c>
      <c r="G10" s="12" t="n">
        <v>1</v>
      </c>
      <c r="H10" s="12" t="n">
        <v>2</v>
      </c>
      <c r="I10" s="13" t="n">
        <f aca="false">IF(COUNT(D10:H10)&gt;0,MAX(D10:H10),"")</f>
        <v>4</v>
      </c>
      <c r="J10" s="14" t="str">
        <f aca="false">IF(ISNUMBER(I10),INDEX($D$5:$H$5,MATCH(I10,D10:H10,0)),"")</f>
        <v>Ambiente</v>
      </c>
      <c r="K10" s="13" t="n">
        <f aca="false">IF(AND(ISNUMBER(C10),ISNUMBER(I10)),C10*I10,"")</f>
        <v>12</v>
      </c>
      <c r="L10" s="14" t="str">
        <f aca="false">IF(AND(ISNUMBER(C10),ISNUMBER(I10)),INDEX(Matriz!$B$3:$F$7,6-C10,I10),"")</f>
        <v>B</v>
      </c>
      <c r="M10" s="14" t="str">
        <f aca="false">IF(L10="","",VLOOKUP(L10,Matriz!$A$11:$B$13,2,FALSE()))</f>
        <v>FMEA simplificado o plan genérico revisado, preventivo optimizado, repuestos según demora de compra</v>
      </c>
    </row>
    <row r="11" customFormat="false" ht="15" hidden="false" customHeight="false" outlineLevel="0" collapsed="false">
      <c r="A11" s="11"/>
      <c r="B11" s="11"/>
      <c r="C11" s="12"/>
      <c r="D11" s="12"/>
      <c r="E11" s="12"/>
      <c r="F11" s="12"/>
      <c r="G11" s="12"/>
      <c r="H11" s="12"/>
      <c r="I11" s="13" t="str">
        <f aca="false">IF(COUNT(D11:H11)&gt;0,MAX(D11:H11),"")</f>
        <v/>
      </c>
      <c r="J11" s="14" t="str">
        <f aca="false">IF(ISNUMBER(I11),INDEX($D$5:$H$5,MATCH(I11,D11:H11,0)),"")</f>
        <v/>
      </c>
      <c r="K11" s="13" t="str">
        <f aca="false">IF(AND(ISNUMBER(C11),ISNUMBER(I11)),C11*I11,"")</f>
        <v/>
      </c>
      <c r="L11" s="14" t="str">
        <f aca="false">IF(AND(ISNUMBER(C11),ISNUMBER(I11)),INDEX(Matriz!$B$3:$F$7,6-C11,I11),"")</f>
        <v/>
      </c>
      <c r="M11" s="14" t="str">
        <f aca="false">IF(L11="","",VLOOKUP(L11,Matriz!$A$11:$B$13,2,FALSE()))</f>
        <v/>
      </c>
    </row>
    <row r="12" customFormat="false" ht="15" hidden="false" customHeight="false" outlineLevel="0" collapsed="false">
      <c r="A12" s="11"/>
      <c r="B12" s="11"/>
      <c r="C12" s="12"/>
      <c r="D12" s="12"/>
      <c r="E12" s="12"/>
      <c r="F12" s="12"/>
      <c r="G12" s="12"/>
      <c r="H12" s="12"/>
      <c r="I12" s="13" t="str">
        <f aca="false">IF(COUNT(D12:H12)&gt;0,MAX(D12:H12),"")</f>
        <v/>
      </c>
      <c r="J12" s="14" t="str">
        <f aca="false">IF(ISNUMBER(I12),INDEX($D$5:$H$5,MATCH(I12,D12:H12,0)),"")</f>
        <v/>
      </c>
      <c r="K12" s="13" t="str">
        <f aca="false">IF(AND(ISNUMBER(C12),ISNUMBER(I12)),C12*I12,"")</f>
        <v/>
      </c>
      <c r="L12" s="14" t="str">
        <f aca="false">IF(AND(ISNUMBER(C12),ISNUMBER(I12)),INDEX(Matriz!$B$3:$F$7,6-C12,I12),"")</f>
        <v/>
      </c>
      <c r="M12" s="14" t="str">
        <f aca="false">IF(L12="","",VLOOKUP(L12,Matriz!$A$11:$B$13,2,FALSE()))</f>
        <v/>
      </c>
    </row>
    <row r="13" customFormat="false" ht="15" hidden="false" customHeight="false" outlineLevel="0" collapsed="false">
      <c r="A13" s="11"/>
      <c r="B13" s="11"/>
      <c r="C13" s="12"/>
      <c r="D13" s="12"/>
      <c r="E13" s="12"/>
      <c r="F13" s="12"/>
      <c r="G13" s="12"/>
      <c r="H13" s="12"/>
      <c r="I13" s="13" t="str">
        <f aca="false">IF(COUNT(D13:H13)&gt;0,MAX(D13:H13),"")</f>
        <v/>
      </c>
      <c r="J13" s="14" t="str">
        <f aca="false">IF(ISNUMBER(I13),INDEX($D$5:$H$5,MATCH(I13,D13:H13,0)),"")</f>
        <v/>
      </c>
      <c r="K13" s="13" t="str">
        <f aca="false">IF(AND(ISNUMBER(C13),ISNUMBER(I13)),C13*I13,"")</f>
        <v/>
      </c>
      <c r="L13" s="14" t="str">
        <f aca="false">IF(AND(ISNUMBER(C13),ISNUMBER(I13)),INDEX(Matriz!$B$3:$F$7,6-C13,I13),"")</f>
        <v/>
      </c>
      <c r="M13" s="14" t="str">
        <f aca="false">IF(L13="","",VLOOKUP(L13,Matriz!$A$11:$B$13,2,FALSE()))</f>
        <v/>
      </c>
    </row>
    <row r="14" customFormat="false" ht="15" hidden="false" customHeight="false" outlineLevel="0" collapsed="false">
      <c r="A14" s="11"/>
      <c r="B14" s="11"/>
      <c r="C14" s="12"/>
      <c r="D14" s="12"/>
      <c r="E14" s="12"/>
      <c r="F14" s="12"/>
      <c r="G14" s="12"/>
      <c r="H14" s="12"/>
      <c r="I14" s="13" t="str">
        <f aca="false">IF(COUNT(D14:H14)&gt;0,MAX(D14:H14),"")</f>
        <v/>
      </c>
      <c r="J14" s="14" t="str">
        <f aca="false">IF(ISNUMBER(I14),INDEX($D$5:$H$5,MATCH(I14,D14:H14,0)),"")</f>
        <v/>
      </c>
      <c r="K14" s="13" t="str">
        <f aca="false">IF(AND(ISNUMBER(C14),ISNUMBER(I14)),C14*I14,"")</f>
        <v/>
      </c>
      <c r="L14" s="14" t="str">
        <f aca="false">IF(AND(ISNUMBER(C14),ISNUMBER(I14)),INDEX(Matriz!$B$3:$F$7,6-C14,I14),"")</f>
        <v/>
      </c>
      <c r="M14" s="14" t="str">
        <f aca="false">IF(L14="","",VLOOKUP(L14,Matriz!$A$11:$B$13,2,FALSE()))</f>
        <v/>
      </c>
    </row>
    <row r="15" customFormat="false" ht="15" hidden="false" customHeight="false" outlineLevel="0" collapsed="false">
      <c r="A15" s="11"/>
      <c r="B15" s="11"/>
      <c r="C15" s="12"/>
      <c r="D15" s="12"/>
      <c r="E15" s="12"/>
      <c r="F15" s="12"/>
      <c r="G15" s="12"/>
      <c r="H15" s="12"/>
      <c r="I15" s="13" t="str">
        <f aca="false">IF(COUNT(D15:H15)&gt;0,MAX(D15:H15),"")</f>
        <v/>
      </c>
      <c r="J15" s="14" t="str">
        <f aca="false">IF(ISNUMBER(I15),INDEX($D$5:$H$5,MATCH(I15,D15:H15,0)),"")</f>
        <v/>
      </c>
      <c r="K15" s="13" t="str">
        <f aca="false">IF(AND(ISNUMBER(C15),ISNUMBER(I15)),C15*I15,"")</f>
        <v/>
      </c>
      <c r="L15" s="14" t="str">
        <f aca="false">IF(AND(ISNUMBER(C15),ISNUMBER(I15)),INDEX(Matriz!$B$3:$F$7,6-C15,I15),"")</f>
        <v/>
      </c>
      <c r="M15" s="14" t="str">
        <f aca="false">IF(L15="","",VLOOKUP(L15,Matriz!$A$11:$B$13,2,FALSE()))</f>
        <v/>
      </c>
    </row>
    <row r="16" customFormat="false" ht="15" hidden="false" customHeight="false" outlineLevel="0" collapsed="false">
      <c r="A16" s="11"/>
      <c r="B16" s="11"/>
      <c r="C16" s="12"/>
      <c r="D16" s="12"/>
      <c r="E16" s="12"/>
      <c r="F16" s="12"/>
      <c r="G16" s="12"/>
      <c r="H16" s="12"/>
      <c r="I16" s="13" t="str">
        <f aca="false">IF(COUNT(D16:H16)&gt;0,MAX(D16:H16),"")</f>
        <v/>
      </c>
      <c r="J16" s="14" t="str">
        <f aca="false">IF(ISNUMBER(I16),INDEX($D$5:$H$5,MATCH(I16,D16:H16,0)),"")</f>
        <v/>
      </c>
      <c r="K16" s="13" t="str">
        <f aca="false">IF(AND(ISNUMBER(C16),ISNUMBER(I16)),C16*I16,"")</f>
        <v/>
      </c>
      <c r="L16" s="14" t="str">
        <f aca="false">IF(AND(ISNUMBER(C16),ISNUMBER(I16)),INDEX(Matriz!$B$3:$F$7,6-C16,I16),"")</f>
        <v/>
      </c>
      <c r="M16" s="14" t="str">
        <f aca="false">IF(L16="","",VLOOKUP(L16,Matriz!$A$11:$B$13,2,FALSE()))</f>
        <v/>
      </c>
    </row>
    <row r="17" customFormat="false" ht="15" hidden="false" customHeight="false" outlineLevel="0" collapsed="false">
      <c r="A17" s="11"/>
      <c r="B17" s="11"/>
      <c r="C17" s="12"/>
      <c r="D17" s="12"/>
      <c r="E17" s="12"/>
      <c r="F17" s="12"/>
      <c r="G17" s="12"/>
      <c r="H17" s="12"/>
      <c r="I17" s="13" t="str">
        <f aca="false">IF(COUNT(D17:H17)&gt;0,MAX(D17:H17),"")</f>
        <v/>
      </c>
      <c r="J17" s="14" t="str">
        <f aca="false">IF(ISNUMBER(I17),INDEX($D$5:$H$5,MATCH(I17,D17:H17,0)),"")</f>
        <v/>
      </c>
      <c r="K17" s="13" t="str">
        <f aca="false">IF(AND(ISNUMBER(C17),ISNUMBER(I17)),C17*I17,"")</f>
        <v/>
      </c>
      <c r="L17" s="14" t="str">
        <f aca="false">IF(AND(ISNUMBER(C17),ISNUMBER(I17)),INDEX(Matriz!$B$3:$F$7,6-C17,I17),"")</f>
        <v/>
      </c>
      <c r="M17" s="14" t="str">
        <f aca="false">IF(L17="","",VLOOKUP(L17,Matriz!$A$11:$B$13,2,FALSE()))</f>
        <v/>
      </c>
    </row>
    <row r="18" customFormat="false" ht="15" hidden="false" customHeight="false" outlineLevel="0" collapsed="false">
      <c r="A18" s="11"/>
      <c r="B18" s="11"/>
      <c r="C18" s="12"/>
      <c r="D18" s="12"/>
      <c r="E18" s="12"/>
      <c r="F18" s="12"/>
      <c r="G18" s="12"/>
      <c r="H18" s="12"/>
      <c r="I18" s="13" t="str">
        <f aca="false">IF(COUNT(D18:H18)&gt;0,MAX(D18:H18),"")</f>
        <v/>
      </c>
      <c r="J18" s="14" t="str">
        <f aca="false">IF(ISNUMBER(I18),INDEX($D$5:$H$5,MATCH(I18,D18:H18,0)),"")</f>
        <v/>
      </c>
      <c r="K18" s="13" t="str">
        <f aca="false">IF(AND(ISNUMBER(C18),ISNUMBER(I18)),C18*I18,"")</f>
        <v/>
      </c>
      <c r="L18" s="14" t="str">
        <f aca="false">IF(AND(ISNUMBER(C18),ISNUMBER(I18)),INDEX(Matriz!$B$3:$F$7,6-C18,I18),"")</f>
        <v/>
      </c>
      <c r="M18" s="14" t="str">
        <f aca="false">IF(L18="","",VLOOKUP(L18,Matriz!$A$11:$B$13,2,FALSE()))</f>
        <v/>
      </c>
    </row>
    <row r="19" customFormat="false" ht="15" hidden="false" customHeight="false" outlineLevel="0" collapsed="false">
      <c r="A19" s="11"/>
      <c r="B19" s="11"/>
      <c r="C19" s="12"/>
      <c r="D19" s="12"/>
      <c r="E19" s="12"/>
      <c r="F19" s="12"/>
      <c r="G19" s="12"/>
      <c r="H19" s="12"/>
      <c r="I19" s="13" t="str">
        <f aca="false">IF(COUNT(D19:H19)&gt;0,MAX(D19:H19),"")</f>
        <v/>
      </c>
      <c r="J19" s="14" t="str">
        <f aca="false">IF(ISNUMBER(I19),INDEX($D$5:$H$5,MATCH(I19,D19:H19,0)),"")</f>
        <v/>
      </c>
      <c r="K19" s="13" t="str">
        <f aca="false">IF(AND(ISNUMBER(C19),ISNUMBER(I19)),C19*I19,"")</f>
        <v/>
      </c>
      <c r="L19" s="14" t="str">
        <f aca="false">IF(AND(ISNUMBER(C19),ISNUMBER(I19)),INDEX(Matriz!$B$3:$F$7,6-C19,I19),"")</f>
        <v/>
      </c>
      <c r="M19" s="14" t="str">
        <f aca="false">IF(L19="","",VLOOKUP(L19,Matriz!$A$11:$B$13,2,FALSE()))</f>
        <v/>
      </c>
    </row>
    <row r="20" customFormat="false" ht="15" hidden="false" customHeight="false" outlineLevel="0" collapsed="false">
      <c r="A20" s="11"/>
      <c r="B20" s="11"/>
      <c r="C20" s="12"/>
      <c r="D20" s="12"/>
      <c r="E20" s="12"/>
      <c r="F20" s="12"/>
      <c r="G20" s="12"/>
      <c r="H20" s="12"/>
      <c r="I20" s="13" t="str">
        <f aca="false">IF(COUNT(D20:H20)&gt;0,MAX(D20:H20),"")</f>
        <v/>
      </c>
      <c r="J20" s="14" t="str">
        <f aca="false">IF(ISNUMBER(I20),INDEX($D$5:$H$5,MATCH(I20,D20:H20,0)),"")</f>
        <v/>
      </c>
      <c r="K20" s="13" t="str">
        <f aca="false">IF(AND(ISNUMBER(C20),ISNUMBER(I20)),C20*I20,"")</f>
        <v/>
      </c>
      <c r="L20" s="14" t="str">
        <f aca="false">IF(AND(ISNUMBER(C20),ISNUMBER(I20)),INDEX(Matriz!$B$3:$F$7,6-C20,I20),"")</f>
        <v/>
      </c>
      <c r="M20" s="14" t="str">
        <f aca="false">IF(L20="","",VLOOKUP(L20,Matriz!$A$11:$B$13,2,FALSE()))</f>
        <v/>
      </c>
    </row>
    <row r="21" customFormat="false" ht="15" hidden="false" customHeight="false" outlineLevel="0" collapsed="false">
      <c r="A21" s="11"/>
      <c r="B21" s="11"/>
      <c r="C21" s="12"/>
      <c r="D21" s="12"/>
      <c r="E21" s="12"/>
      <c r="F21" s="12"/>
      <c r="G21" s="12"/>
      <c r="H21" s="12"/>
      <c r="I21" s="13" t="str">
        <f aca="false">IF(COUNT(D21:H21)&gt;0,MAX(D21:H21),"")</f>
        <v/>
      </c>
      <c r="J21" s="14" t="str">
        <f aca="false">IF(ISNUMBER(I21),INDEX($D$5:$H$5,MATCH(I21,D21:H21,0)),"")</f>
        <v/>
      </c>
      <c r="K21" s="13" t="str">
        <f aca="false">IF(AND(ISNUMBER(C21),ISNUMBER(I21)),C21*I21,"")</f>
        <v/>
      </c>
      <c r="L21" s="14" t="str">
        <f aca="false">IF(AND(ISNUMBER(C21),ISNUMBER(I21)),INDEX(Matriz!$B$3:$F$7,6-C21,I21),"")</f>
        <v/>
      </c>
      <c r="M21" s="14" t="str">
        <f aca="false">IF(L21="","",VLOOKUP(L21,Matriz!$A$11:$B$13,2,FALSE()))</f>
        <v/>
      </c>
    </row>
    <row r="22" customFormat="false" ht="15" hidden="false" customHeight="false" outlineLevel="0" collapsed="false">
      <c r="A22" s="11"/>
      <c r="B22" s="11"/>
      <c r="C22" s="12"/>
      <c r="D22" s="12"/>
      <c r="E22" s="12"/>
      <c r="F22" s="12"/>
      <c r="G22" s="12"/>
      <c r="H22" s="12"/>
      <c r="I22" s="13" t="str">
        <f aca="false">IF(COUNT(D22:H22)&gt;0,MAX(D22:H22),"")</f>
        <v/>
      </c>
      <c r="J22" s="14" t="str">
        <f aca="false">IF(ISNUMBER(I22),INDEX($D$5:$H$5,MATCH(I22,D22:H22,0)),"")</f>
        <v/>
      </c>
      <c r="K22" s="13" t="str">
        <f aca="false">IF(AND(ISNUMBER(C22),ISNUMBER(I22)),C22*I22,"")</f>
        <v/>
      </c>
      <c r="L22" s="14" t="str">
        <f aca="false">IF(AND(ISNUMBER(C22),ISNUMBER(I22)),INDEX(Matriz!$B$3:$F$7,6-C22,I22),"")</f>
        <v/>
      </c>
      <c r="M22" s="14" t="str">
        <f aca="false">IF(L22="","",VLOOKUP(L22,Matriz!$A$11:$B$13,2,FALSE()))</f>
        <v/>
      </c>
    </row>
    <row r="23" customFormat="false" ht="15" hidden="false" customHeight="false" outlineLevel="0" collapsed="false">
      <c r="A23" s="11"/>
      <c r="B23" s="11"/>
      <c r="C23" s="12"/>
      <c r="D23" s="12"/>
      <c r="E23" s="12"/>
      <c r="F23" s="12"/>
      <c r="G23" s="12"/>
      <c r="H23" s="12"/>
      <c r="I23" s="13" t="str">
        <f aca="false">IF(COUNT(D23:H23)&gt;0,MAX(D23:H23),"")</f>
        <v/>
      </c>
      <c r="J23" s="14" t="str">
        <f aca="false">IF(ISNUMBER(I23),INDEX($D$5:$H$5,MATCH(I23,D23:H23,0)),"")</f>
        <v/>
      </c>
      <c r="K23" s="13" t="str">
        <f aca="false">IF(AND(ISNUMBER(C23),ISNUMBER(I23)),C23*I23,"")</f>
        <v/>
      </c>
      <c r="L23" s="14" t="str">
        <f aca="false">IF(AND(ISNUMBER(C23),ISNUMBER(I23)),INDEX(Matriz!$B$3:$F$7,6-C23,I23),"")</f>
        <v/>
      </c>
      <c r="M23" s="14" t="str">
        <f aca="false">IF(L23="","",VLOOKUP(L23,Matriz!$A$11:$B$13,2,FALSE()))</f>
        <v/>
      </c>
    </row>
    <row r="24" customFormat="false" ht="15" hidden="false" customHeight="false" outlineLevel="0" collapsed="false">
      <c r="A24" s="11"/>
      <c r="B24" s="11"/>
      <c r="C24" s="12"/>
      <c r="D24" s="12"/>
      <c r="E24" s="12"/>
      <c r="F24" s="12"/>
      <c r="G24" s="12"/>
      <c r="H24" s="12"/>
      <c r="I24" s="13" t="str">
        <f aca="false">IF(COUNT(D24:H24)&gt;0,MAX(D24:H24),"")</f>
        <v/>
      </c>
      <c r="J24" s="14" t="str">
        <f aca="false">IF(ISNUMBER(I24),INDEX($D$5:$H$5,MATCH(I24,D24:H24,0)),"")</f>
        <v/>
      </c>
      <c r="K24" s="13" t="str">
        <f aca="false">IF(AND(ISNUMBER(C24),ISNUMBER(I24)),C24*I24,"")</f>
        <v/>
      </c>
      <c r="L24" s="14" t="str">
        <f aca="false">IF(AND(ISNUMBER(C24),ISNUMBER(I24)),INDEX(Matriz!$B$3:$F$7,6-C24,I24),"")</f>
        <v/>
      </c>
      <c r="M24" s="14" t="str">
        <f aca="false">IF(L24="","",VLOOKUP(L24,Matriz!$A$11:$B$13,2,FALSE()))</f>
        <v/>
      </c>
    </row>
    <row r="25" customFormat="false" ht="15" hidden="false" customHeight="false" outlineLevel="0" collapsed="false">
      <c r="A25" s="11"/>
      <c r="B25" s="11"/>
      <c r="C25" s="12"/>
      <c r="D25" s="12"/>
      <c r="E25" s="12"/>
      <c r="F25" s="12"/>
      <c r="G25" s="12"/>
      <c r="H25" s="12"/>
      <c r="I25" s="13" t="str">
        <f aca="false">IF(COUNT(D25:H25)&gt;0,MAX(D25:H25),"")</f>
        <v/>
      </c>
      <c r="J25" s="14" t="str">
        <f aca="false">IF(ISNUMBER(I25),INDEX($D$5:$H$5,MATCH(I25,D25:H25,0)),"")</f>
        <v/>
      </c>
      <c r="K25" s="13" t="str">
        <f aca="false">IF(AND(ISNUMBER(C25),ISNUMBER(I25)),C25*I25,"")</f>
        <v/>
      </c>
      <c r="L25" s="14" t="str">
        <f aca="false">IF(AND(ISNUMBER(C25),ISNUMBER(I25)),INDEX(Matriz!$B$3:$F$7,6-C25,I25),"")</f>
        <v/>
      </c>
      <c r="M25" s="14" t="str">
        <f aca="false">IF(L25="","",VLOOKUP(L25,Matriz!$A$11:$B$13,2,FALSE()))</f>
        <v/>
      </c>
    </row>
    <row r="26" customFormat="false" ht="15" hidden="false" customHeight="false" outlineLevel="0" collapsed="false">
      <c r="A26" s="11"/>
      <c r="B26" s="11"/>
      <c r="C26" s="12"/>
      <c r="D26" s="12"/>
      <c r="E26" s="12"/>
      <c r="F26" s="12"/>
      <c r="G26" s="12"/>
      <c r="H26" s="12"/>
      <c r="I26" s="13" t="str">
        <f aca="false">IF(COUNT(D26:H26)&gt;0,MAX(D26:H26),"")</f>
        <v/>
      </c>
      <c r="J26" s="14" t="str">
        <f aca="false">IF(ISNUMBER(I26),INDEX($D$5:$H$5,MATCH(I26,D26:H26,0)),"")</f>
        <v/>
      </c>
      <c r="K26" s="13" t="str">
        <f aca="false">IF(AND(ISNUMBER(C26),ISNUMBER(I26)),C26*I26,"")</f>
        <v/>
      </c>
      <c r="L26" s="14" t="str">
        <f aca="false">IF(AND(ISNUMBER(C26),ISNUMBER(I26)),INDEX(Matriz!$B$3:$F$7,6-C26,I26),"")</f>
        <v/>
      </c>
      <c r="M26" s="14" t="str">
        <f aca="false">IF(L26="","",VLOOKUP(L26,Matriz!$A$11:$B$13,2,FALSE()))</f>
        <v/>
      </c>
    </row>
    <row r="27" customFormat="false" ht="15" hidden="false" customHeight="false" outlineLevel="0" collapsed="false">
      <c r="A27" s="11"/>
      <c r="B27" s="11"/>
      <c r="C27" s="12"/>
      <c r="D27" s="12"/>
      <c r="E27" s="12"/>
      <c r="F27" s="12"/>
      <c r="G27" s="12"/>
      <c r="H27" s="12"/>
      <c r="I27" s="13" t="str">
        <f aca="false">IF(COUNT(D27:H27)&gt;0,MAX(D27:H27),"")</f>
        <v/>
      </c>
      <c r="J27" s="14" t="str">
        <f aca="false">IF(ISNUMBER(I27),INDEX($D$5:$H$5,MATCH(I27,D27:H27,0)),"")</f>
        <v/>
      </c>
      <c r="K27" s="13" t="str">
        <f aca="false">IF(AND(ISNUMBER(C27),ISNUMBER(I27)),C27*I27,"")</f>
        <v/>
      </c>
      <c r="L27" s="14" t="str">
        <f aca="false">IF(AND(ISNUMBER(C27),ISNUMBER(I27)),INDEX(Matriz!$B$3:$F$7,6-C27,I27),"")</f>
        <v/>
      </c>
      <c r="M27" s="14" t="str">
        <f aca="false">IF(L27="","",VLOOKUP(L27,Matriz!$A$11:$B$13,2,FALSE()))</f>
        <v/>
      </c>
    </row>
    <row r="28" customFormat="false" ht="15" hidden="false" customHeight="false" outlineLevel="0" collapsed="false">
      <c r="A28" s="11"/>
      <c r="B28" s="11"/>
      <c r="C28" s="12"/>
      <c r="D28" s="12"/>
      <c r="E28" s="12"/>
      <c r="F28" s="12"/>
      <c r="G28" s="12"/>
      <c r="H28" s="12"/>
      <c r="I28" s="13" t="str">
        <f aca="false">IF(COUNT(D28:H28)&gt;0,MAX(D28:H28),"")</f>
        <v/>
      </c>
      <c r="J28" s="14" t="str">
        <f aca="false">IF(ISNUMBER(I28),INDEX($D$5:$H$5,MATCH(I28,D28:H28,0)),"")</f>
        <v/>
      </c>
      <c r="K28" s="13" t="str">
        <f aca="false">IF(AND(ISNUMBER(C28),ISNUMBER(I28)),C28*I28,"")</f>
        <v/>
      </c>
      <c r="L28" s="14" t="str">
        <f aca="false">IF(AND(ISNUMBER(C28),ISNUMBER(I28)),INDEX(Matriz!$B$3:$F$7,6-C28,I28),"")</f>
        <v/>
      </c>
      <c r="M28" s="14" t="str">
        <f aca="false">IF(L28="","",VLOOKUP(L28,Matriz!$A$11:$B$13,2,FALSE()))</f>
        <v/>
      </c>
    </row>
    <row r="29" customFormat="false" ht="15" hidden="false" customHeight="false" outlineLevel="0" collapsed="false">
      <c r="A29" s="11"/>
      <c r="B29" s="11"/>
      <c r="C29" s="12"/>
      <c r="D29" s="12"/>
      <c r="E29" s="12"/>
      <c r="F29" s="12"/>
      <c r="G29" s="12"/>
      <c r="H29" s="12"/>
      <c r="I29" s="13" t="str">
        <f aca="false">IF(COUNT(D29:H29)&gt;0,MAX(D29:H29),"")</f>
        <v/>
      </c>
      <c r="J29" s="14" t="str">
        <f aca="false">IF(ISNUMBER(I29),INDEX($D$5:$H$5,MATCH(I29,D29:H29,0)),"")</f>
        <v/>
      </c>
      <c r="K29" s="13" t="str">
        <f aca="false">IF(AND(ISNUMBER(C29),ISNUMBER(I29)),C29*I29,"")</f>
        <v/>
      </c>
      <c r="L29" s="14" t="str">
        <f aca="false">IF(AND(ISNUMBER(C29),ISNUMBER(I29)),INDEX(Matriz!$B$3:$F$7,6-C29,I29),"")</f>
        <v/>
      </c>
      <c r="M29" s="14" t="str">
        <f aca="false">IF(L29="","",VLOOKUP(L29,Matriz!$A$11:$B$13,2,FALSE()))</f>
        <v/>
      </c>
    </row>
    <row r="30" customFormat="false" ht="15" hidden="false" customHeight="false" outlineLevel="0" collapsed="false">
      <c r="A30" s="11"/>
      <c r="B30" s="11"/>
      <c r="C30" s="12"/>
      <c r="D30" s="12"/>
      <c r="E30" s="12"/>
      <c r="F30" s="12"/>
      <c r="G30" s="12"/>
      <c r="H30" s="12"/>
      <c r="I30" s="13" t="str">
        <f aca="false">IF(COUNT(D30:H30)&gt;0,MAX(D30:H30),"")</f>
        <v/>
      </c>
      <c r="J30" s="14" t="str">
        <f aca="false">IF(ISNUMBER(I30),INDEX($D$5:$H$5,MATCH(I30,D30:H30,0)),"")</f>
        <v/>
      </c>
      <c r="K30" s="13" t="str">
        <f aca="false">IF(AND(ISNUMBER(C30),ISNUMBER(I30)),C30*I30,"")</f>
        <v/>
      </c>
      <c r="L30" s="14" t="str">
        <f aca="false">IF(AND(ISNUMBER(C30),ISNUMBER(I30)),INDEX(Matriz!$B$3:$F$7,6-C30,I30),"")</f>
        <v/>
      </c>
      <c r="M30" s="14" t="str">
        <f aca="false">IF(L30="","",VLOOKUP(L30,Matriz!$A$11:$B$13,2,FALSE()))</f>
        <v/>
      </c>
    </row>
    <row r="31" customFormat="false" ht="15" hidden="false" customHeight="false" outlineLevel="0" collapsed="false">
      <c r="A31" s="11"/>
      <c r="B31" s="11"/>
      <c r="C31" s="12"/>
      <c r="D31" s="12"/>
      <c r="E31" s="12"/>
      <c r="F31" s="12"/>
      <c r="G31" s="12"/>
      <c r="H31" s="12"/>
      <c r="I31" s="13" t="str">
        <f aca="false">IF(COUNT(D31:H31)&gt;0,MAX(D31:H31),"")</f>
        <v/>
      </c>
      <c r="J31" s="14" t="str">
        <f aca="false">IF(ISNUMBER(I31),INDEX($D$5:$H$5,MATCH(I31,D31:H31,0)),"")</f>
        <v/>
      </c>
      <c r="K31" s="13" t="str">
        <f aca="false">IF(AND(ISNUMBER(C31),ISNUMBER(I31)),C31*I31,"")</f>
        <v/>
      </c>
      <c r="L31" s="14" t="str">
        <f aca="false">IF(AND(ISNUMBER(C31),ISNUMBER(I31)),INDEX(Matriz!$B$3:$F$7,6-C31,I31),"")</f>
        <v/>
      </c>
      <c r="M31" s="14" t="str">
        <f aca="false">IF(L31="","",VLOOKUP(L31,Matriz!$A$11:$B$13,2,FALSE()))</f>
        <v/>
      </c>
    </row>
    <row r="32" customFormat="false" ht="15" hidden="false" customHeight="false" outlineLevel="0" collapsed="false">
      <c r="A32" s="11"/>
      <c r="B32" s="11"/>
      <c r="C32" s="12"/>
      <c r="D32" s="12"/>
      <c r="E32" s="12"/>
      <c r="F32" s="12"/>
      <c r="G32" s="12"/>
      <c r="H32" s="12"/>
      <c r="I32" s="13" t="str">
        <f aca="false">IF(COUNT(D32:H32)&gt;0,MAX(D32:H32),"")</f>
        <v/>
      </c>
      <c r="J32" s="14" t="str">
        <f aca="false">IF(ISNUMBER(I32),INDEX($D$5:$H$5,MATCH(I32,D32:H32,0)),"")</f>
        <v/>
      </c>
      <c r="K32" s="13" t="str">
        <f aca="false">IF(AND(ISNUMBER(C32),ISNUMBER(I32)),C32*I32,"")</f>
        <v/>
      </c>
      <c r="L32" s="14" t="str">
        <f aca="false">IF(AND(ISNUMBER(C32),ISNUMBER(I32)),INDEX(Matriz!$B$3:$F$7,6-C32,I32),"")</f>
        <v/>
      </c>
      <c r="M32" s="14" t="str">
        <f aca="false">IF(L32="","",VLOOKUP(L32,Matriz!$A$11:$B$13,2,FALSE()))</f>
        <v/>
      </c>
    </row>
    <row r="33" customFormat="false" ht="15" hidden="false" customHeight="false" outlineLevel="0" collapsed="false">
      <c r="A33" s="11"/>
      <c r="B33" s="11"/>
      <c r="C33" s="12"/>
      <c r="D33" s="12"/>
      <c r="E33" s="12"/>
      <c r="F33" s="12"/>
      <c r="G33" s="12"/>
      <c r="H33" s="12"/>
      <c r="I33" s="13" t="str">
        <f aca="false">IF(COUNT(D33:H33)&gt;0,MAX(D33:H33),"")</f>
        <v/>
      </c>
      <c r="J33" s="14" t="str">
        <f aca="false">IF(ISNUMBER(I33),INDEX($D$5:$H$5,MATCH(I33,D33:H33,0)),"")</f>
        <v/>
      </c>
      <c r="K33" s="13" t="str">
        <f aca="false">IF(AND(ISNUMBER(C33),ISNUMBER(I33)),C33*I33,"")</f>
        <v/>
      </c>
      <c r="L33" s="14" t="str">
        <f aca="false">IF(AND(ISNUMBER(C33),ISNUMBER(I33)),INDEX(Matriz!$B$3:$F$7,6-C33,I33),"")</f>
        <v/>
      </c>
      <c r="M33" s="14" t="str">
        <f aca="false">IF(L33="","",VLOOKUP(L33,Matriz!$A$11:$B$13,2,FALSE()))</f>
        <v/>
      </c>
    </row>
    <row r="34" customFormat="false" ht="15" hidden="false" customHeight="false" outlineLevel="0" collapsed="false">
      <c r="A34" s="11"/>
      <c r="B34" s="11"/>
      <c r="C34" s="12"/>
      <c r="D34" s="12"/>
      <c r="E34" s="12"/>
      <c r="F34" s="12"/>
      <c r="G34" s="12"/>
      <c r="H34" s="12"/>
      <c r="I34" s="13" t="str">
        <f aca="false">IF(COUNT(D34:H34)&gt;0,MAX(D34:H34),"")</f>
        <v/>
      </c>
      <c r="J34" s="14" t="str">
        <f aca="false">IF(ISNUMBER(I34),INDEX($D$5:$H$5,MATCH(I34,D34:H34,0)),"")</f>
        <v/>
      </c>
      <c r="K34" s="13" t="str">
        <f aca="false">IF(AND(ISNUMBER(C34),ISNUMBER(I34)),C34*I34,"")</f>
        <v/>
      </c>
      <c r="L34" s="14" t="str">
        <f aca="false">IF(AND(ISNUMBER(C34),ISNUMBER(I34)),INDEX(Matriz!$B$3:$F$7,6-C34,I34),"")</f>
        <v/>
      </c>
      <c r="M34" s="14" t="str">
        <f aca="false">IF(L34="","",VLOOKUP(L34,Matriz!$A$11:$B$13,2,FALSE()))</f>
        <v/>
      </c>
    </row>
    <row r="35" customFormat="false" ht="15" hidden="false" customHeight="false" outlineLevel="0" collapsed="false">
      <c r="A35" s="11"/>
      <c r="B35" s="11"/>
      <c r="C35" s="12"/>
      <c r="D35" s="12"/>
      <c r="E35" s="12"/>
      <c r="F35" s="12"/>
      <c r="G35" s="12"/>
      <c r="H35" s="12"/>
      <c r="I35" s="13" t="str">
        <f aca="false">IF(COUNT(D35:H35)&gt;0,MAX(D35:H35),"")</f>
        <v/>
      </c>
      <c r="J35" s="14" t="str">
        <f aca="false">IF(ISNUMBER(I35),INDEX($D$5:$H$5,MATCH(I35,D35:H35,0)),"")</f>
        <v/>
      </c>
      <c r="K35" s="13" t="str">
        <f aca="false">IF(AND(ISNUMBER(C35),ISNUMBER(I35)),C35*I35,"")</f>
        <v/>
      </c>
      <c r="L35" s="14" t="str">
        <f aca="false">IF(AND(ISNUMBER(C35),ISNUMBER(I35)),INDEX(Matriz!$B$3:$F$7,6-C35,I35),"")</f>
        <v/>
      </c>
      <c r="M35" s="14" t="str">
        <f aca="false">IF(L35="","",VLOOKUP(L35,Matriz!$A$11:$B$13,2,FALSE()))</f>
        <v/>
      </c>
    </row>
    <row r="36" customFormat="false" ht="15" hidden="false" customHeight="false" outlineLevel="0" collapsed="false">
      <c r="A36" s="11"/>
      <c r="B36" s="11"/>
      <c r="C36" s="12"/>
      <c r="D36" s="12"/>
      <c r="E36" s="12"/>
      <c r="F36" s="12"/>
      <c r="G36" s="12"/>
      <c r="H36" s="12"/>
      <c r="I36" s="13" t="str">
        <f aca="false">IF(COUNT(D36:H36)&gt;0,MAX(D36:H36),"")</f>
        <v/>
      </c>
      <c r="J36" s="14" t="str">
        <f aca="false">IF(ISNUMBER(I36),INDEX($D$5:$H$5,MATCH(I36,D36:H36,0)),"")</f>
        <v/>
      </c>
      <c r="K36" s="13" t="str">
        <f aca="false">IF(AND(ISNUMBER(C36),ISNUMBER(I36)),C36*I36,"")</f>
        <v/>
      </c>
      <c r="L36" s="14" t="str">
        <f aca="false">IF(AND(ISNUMBER(C36),ISNUMBER(I36)),INDEX(Matriz!$B$3:$F$7,6-C36,I36),"")</f>
        <v/>
      </c>
      <c r="M36" s="14" t="str">
        <f aca="false">IF(L36="","",VLOOKUP(L36,Matriz!$A$11:$B$13,2,FALSE()))</f>
        <v/>
      </c>
    </row>
    <row r="37" customFormat="false" ht="15" hidden="false" customHeight="false" outlineLevel="0" collapsed="false">
      <c r="A37" s="11"/>
      <c r="B37" s="11"/>
      <c r="C37" s="12"/>
      <c r="D37" s="12"/>
      <c r="E37" s="12"/>
      <c r="F37" s="12"/>
      <c r="G37" s="12"/>
      <c r="H37" s="12"/>
      <c r="I37" s="13" t="str">
        <f aca="false">IF(COUNT(D37:H37)&gt;0,MAX(D37:H37),"")</f>
        <v/>
      </c>
      <c r="J37" s="14" t="str">
        <f aca="false">IF(ISNUMBER(I37),INDEX($D$5:$H$5,MATCH(I37,D37:H37,0)),"")</f>
        <v/>
      </c>
      <c r="K37" s="13" t="str">
        <f aca="false">IF(AND(ISNUMBER(C37),ISNUMBER(I37)),C37*I37,"")</f>
        <v/>
      </c>
      <c r="L37" s="14" t="str">
        <f aca="false">IF(AND(ISNUMBER(C37),ISNUMBER(I37)),INDEX(Matriz!$B$3:$F$7,6-C37,I37),"")</f>
        <v/>
      </c>
      <c r="M37" s="14" t="str">
        <f aca="false">IF(L37="","",VLOOKUP(L37,Matriz!$A$11:$B$13,2,FALSE()))</f>
        <v/>
      </c>
    </row>
    <row r="38" customFormat="false" ht="15" hidden="false" customHeight="false" outlineLevel="0" collapsed="false">
      <c r="A38" s="11"/>
      <c r="B38" s="11"/>
      <c r="C38" s="12"/>
      <c r="D38" s="12"/>
      <c r="E38" s="12"/>
      <c r="F38" s="12"/>
      <c r="G38" s="12"/>
      <c r="H38" s="12"/>
      <c r="I38" s="13" t="str">
        <f aca="false">IF(COUNT(D38:H38)&gt;0,MAX(D38:H38),"")</f>
        <v/>
      </c>
      <c r="J38" s="14" t="str">
        <f aca="false">IF(ISNUMBER(I38),INDEX($D$5:$H$5,MATCH(I38,D38:H38,0)),"")</f>
        <v/>
      </c>
      <c r="K38" s="13" t="str">
        <f aca="false">IF(AND(ISNUMBER(C38),ISNUMBER(I38)),C38*I38,"")</f>
        <v/>
      </c>
      <c r="L38" s="14" t="str">
        <f aca="false">IF(AND(ISNUMBER(C38),ISNUMBER(I38)),INDEX(Matriz!$B$3:$F$7,6-C38,I38),"")</f>
        <v/>
      </c>
      <c r="M38" s="14" t="str">
        <f aca="false">IF(L38="","",VLOOKUP(L38,Matriz!$A$11:$B$13,2,FALSE()))</f>
        <v/>
      </c>
    </row>
    <row r="39" customFormat="false" ht="15" hidden="false" customHeight="false" outlineLevel="0" collapsed="false">
      <c r="A39" s="11"/>
      <c r="B39" s="11"/>
      <c r="C39" s="12"/>
      <c r="D39" s="12"/>
      <c r="E39" s="12"/>
      <c r="F39" s="12"/>
      <c r="G39" s="12"/>
      <c r="H39" s="12"/>
      <c r="I39" s="13" t="str">
        <f aca="false">IF(COUNT(D39:H39)&gt;0,MAX(D39:H39),"")</f>
        <v/>
      </c>
      <c r="J39" s="14" t="str">
        <f aca="false">IF(ISNUMBER(I39),INDEX($D$5:$H$5,MATCH(I39,D39:H39,0)),"")</f>
        <v/>
      </c>
      <c r="K39" s="13" t="str">
        <f aca="false">IF(AND(ISNUMBER(C39),ISNUMBER(I39)),C39*I39,"")</f>
        <v/>
      </c>
      <c r="L39" s="14" t="str">
        <f aca="false">IF(AND(ISNUMBER(C39),ISNUMBER(I39)),INDEX(Matriz!$B$3:$F$7,6-C39,I39),"")</f>
        <v/>
      </c>
      <c r="M39" s="14" t="str">
        <f aca="false">IF(L39="","",VLOOKUP(L39,Matriz!$A$11:$B$13,2,FALSE()))</f>
        <v/>
      </c>
    </row>
    <row r="40" customFormat="false" ht="15" hidden="false" customHeight="false" outlineLevel="0" collapsed="false">
      <c r="A40" s="11"/>
      <c r="B40" s="11"/>
      <c r="C40" s="12"/>
      <c r="D40" s="12"/>
      <c r="E40" s="12"/>
      <c r="F40" s="12"/>
      <c r="G40" s="12"/>
      <c r="H40" s="12"/>
      <c r="I40" s="13" t="str">
        <f aca="false">IF(COUNT(D40:H40)&gt;0,MAX(D40:H40),"")</f>
        <v/>
      </c>
      <c r="J40" s="14" t="str">
        <f aca="false">IF(ISNUMBER(I40),INDEX($D$5:$H$5,MATCH(I40,D40:H40,0)),"")</f>
        <v/>
      </c>
      <c r="K40" s="13" t="str">
        <f aca="false">IF(AND(ISNUMBER(C40),ISNUMBER(I40)),C40*I40,"")</f>
        <v/>
      </c>
      <c r="L40" s="14" t="str">
        <f aca="false">IF(AND(ISNUMBER(C40),ISNUMBER(I40)),INDEX(Matriz!$B$3:$F$7,6-C40,I40),"")</f>
        <v/>
      </c>
      <c r="M40" s="14" t="str">
        <f aca="false">IF(L40="","",VLOOKUP(L40,Matriz!$A$11:$B$13,2,FALSE()))</f>
        <v/>
      </c>
    </row>
    <row r="41" customFormat="false" ht="15" hidden="false" customHeight="false" outlineLevel="0" collapsed="false">
      <c r="A41" s="11"/>
      <c r="B41" s="11"/>
      <c r="C41" s="12"/>
      <c r="D41" s="12"/>
      <c r="E41" s="12"/>
      <c r="F41" s="12"/>
      <c r="G41" s="12"/>
      <c r="H41" s="12"/>
      <c r="I41" s="13" t="str">
        <f aca="false">IF(COUNT(D41:H41)&gt;0,MAX(D41:H41),"")</f>
        <v/>
      </c>
      <c r="J41" s="14" t="str">
        <f aca="false">IF(ISNUMBER(I41),INDEX($D$5:$H$5,MATCH(I41,D41:H41,0)),"")</f>
        <v/>
      </c>
      <c r="K41" s="13" t="str">
        <f aca="false">IF(AND(ISNUMBER(C41),ISNUMBER(I41)),C41*I41,"")</f>
        <v/>
      </c>
      <c r="L41" s="14" t="str">
        <f aca="false">IF(AND(ISNUMBER(C41),ISNUMBER(I41)),INDEX(Matriz!$B$3:$F$7,6-C41,I41),"")</f>
        <v/>
      </c>
      <c r="M41" s="14" t="str">
        <f aca="false">IF(L41="","",VLOOKUP(L41,Matriz!$A$11:$B$13,2,FALSE()))</f>
        <v/>
      </c>
    </row>
    <row r="42" customFormat="false" ht="15" hidden="false" customHeight="false" outlineLevel="0" collapsed="false">
      <c r="A42" s="11"/>
      <c r="B42" s="11"/>
      <c r="C42" s="12"/>
      <c r="D42" s="12"/>
      <c r="E42" s="12"/>
      <c r="F42" s="12"/>
      <c r="G42" s="12"/>
      <c r="H42" s="12"/>
      <c r="I42" s="13" t="str">
        <f aca="false">IF(COUNT(D42:H42)&gt;0,MAX(D42:H42),"")</f>
        <v/>
      </c>
      <c r="J42" s="14" t="str">
        <f aca="false">IF(ISNUMBER(I42),INDEX($D$5:$H$5,MATCH(I42,D42:H42,0)),"")</f>
        <v/>
      </c>
      <c r="K42" s="13" t="str">
        <f aca="false">IF(AND(ISNUMBER(C42),ISNUMBER(I42)),C42*I42,"")</f>
        <v/>
      </c>
      <c r="L42" s="14" t="str">
        <f aca="false">IF(AND(ISNUMBER(C42),ISNUMBER(I42)),INDEX(Matriz!$B$3:$F$7,6-C42,I42),"")</f>
        <v/>
      </c>
      <c r="M42" s="14" t="str">
        <f aca="false">IF(L42="","",VLOOKUP(L42,Matriz!$A$11:$B$13,2,FALSE()))</f>
        <v/>
      </c>
    </row>
    <row r="43" customFormat="false" ht="15" hidden="false" customHeight="false" outlineLevel="0" collapsed="false">
      <c r="A43" s="11"/>
      <c r="B43" s="11"/>
      <c r="C43" s="12"/>
      <c r="D43" s="12"/>
      <c r="E43" s="12"/>
      <c r="F43" s="12"/>
      <c r="G43" s="12"/>
      <c r="H43" s="12"/>
      <c r="I43" s="13" t="str">
        <f aca="false">IF(COUNT(D43:H43)&gt;0,MAX(D43:H43),"")</f>
        <v/>
      </c>
      <c r="J43" s="14" t="str">
        <f aca="false">IF(ISNUMBER(I43),INDEX($D$5:$H$5,MATCH(I43,D43:H43,0)),"")</f>
        <v/>
      </c>
      <c r="K43" s="13" t="str">
        <f aca="false">IF(AND(ISNUMBER(C43),ISNUMBER(I43)),C43*I43,"")</f>
        <v/>
      </c>
      <c r="L43" s="14" t="str">
        <f aca="false">IF(AND(ISNUMBER(C43),ISNUMBER(I43)),INDEX(Matriz!$B$3:$F$7,6-C43,I43),"")</f>
        <v/>
      </c>
      <c r="M43" s="14" t="str">
        <f aca="false">IF(L43="","",VLOOKUP(L43,Matriz!$A$11:$B$13,2,FALSE()))</f>
        <v/>
      </c>
    </row>
    <row r="44" customFormat="false" ht="15" hidden="false" customHeight="false" outlineLevel="0" collapsed="false">
      <c r="A44" s="11"/>
      <c r="B44" s="11"/>
      <c r="C44" s="12"/>
      <c r="D44" s="12"/>
      <c r="E44" s="12"/>
      <c r="F44" s="12"/>
      <c r="G44" s="12"/>
      <c r="H44" s="12"/>
      <c r="I44" s="13" t="str">
        <f aca="false">IF(COUNT(D44:H44)&gt;0,MAX(D44:H44),"")</f>
        <v/>
      </c>
      <c r="J44" s="14" t="str">
        <f aca="false">IF(ISNUMBER(I44),INDEX($D$5:$H$5,MATCH(I44,D44:H44,0)),"")</f>
        <v/>
      </c>
      <c r="K44" s="13" t="str">
        <f aca="false">IF(AND(ISNUMBER(C44),ISNUMBER(I44)),C44*I44,"")</f>
        <v/>
      </c>
      <c r="L44" s="14" t="str">
        <f aca="false">IF(AND(ISNUMBER(C44),ISNUMBER(I44)),INDEX(Matriz!$B$3:$F$7,6-C44,I44),"")</f>
        <v/>
      </c>
      <c r="M44" s="14" t="str">
        <f aca="false">IF(L44="","",VLOOKUP(L44,Matriz!$A$11:$B$13,2,FALSE()))</f>
        <v/>
      </c>
    </row>
    <row r="45" customFormat="false" ht="15" hidden="false" customHeight="false" outlineLevel="0" collapsed="false">
      <c r="A45" s="11"/>
      <c r="B45" s="11"/>
      <c r="C45" s="12"/>
      <c r="D45" s="12"/>
      <c r="E45" s="12"/>
      <c r="F45" s="12"/>
      <c r="G45" s="12"/>
      <c r="H45" s="12"/>
      <c r="I45" s="13" t="str">
        <f aca="false">IF(COUNT(D45:H45)&gt;0,MAX(D45:H45),"")</f>
        <v/>
      </c>
      <c r="J45" s="14" t="str">
        <f aca="false">IF(ISNUMBER(I45),INDEX($D$5:$H$5,MATCH(I45,D45:H45,0)),"")</f>
        <v/>
      </c>
      <c r="K45" s="13" t="str">
        <f aca="false">IF(AND(ISNUMBER(C45),ISNUMBER(I45)),C45*I45,"")</f>
        <v/>
      </c>
      <c r="L45" s="14" t="str">
        <f aca="false">IF(AND(ISNUMBER(C45),ISNUMBER(I45)),INDEX(Matriz!$B$3:$F$7,6-C45,I45),"")</f>
        <v/>
      </c>
      <c r="M45" s="14" t="str">
        <f aca="false">IF(L45="","",VLOOKUP(L45,Matriz!$A$11:$B$13,2,FALSE()))</f>
        <v/>
      </c>
    </row>
    <row r="46" customFormat="false" ht="15" hidden="false" customHeight="false" outlineLevel="0" collapsed="false">
      <c r="A46" s="11"/>
      <c r="B46" s="11"/>
      <c r="C46" s="12"/>
      <c r="D46" s="12"/>
      <c r="E46" s="12"/>
      <c r="F46" s="12"/>
      <c r="G46" s="12"/>
      <c r="H46" s="12"/>
      <c r="I46" s="13" t="str">
        <f aca="false">IF(COUNT(D46:H46)&gt;0,MAX(D46:H46),"")</f>
        <v/>
      </c>
      <c r="J46" s="14" t="str">
        <f aca="false">IF(ISNUMBER(I46),INDEX($D$5:$H$5,MATCH(I46,D46:H46,0)),"")</f>
        <v/>
      </c>
      <c r="K46" s="13" t="str">
        <f aca="false">IF(AND(ISNUMBER(C46),ISNUMBER(I46)),C46*I46,"")</f>
        <v/>
      </c>
      <c r="L46" s="14" t="str">
        <f aca="false">IF(AND(ISNUMBER(C46),ISNUMBER(I46)),INDEX(Matriz!$B$3:$F$7,6-C46,I46),"")</f>
        <v/>
      </c>
      <c r="M46" s="14" t="str">
        <f aca="false">IF(L46="","",VLOOKUP(L46,Matriz!$A$11:$B$13,2,FALSE()))</f>
        <v/>
      </c>
    </row>
    <row r="47" customFormat="false" ht="15" hidden="false" customHeight="false" outlineLevel="0" collapsed="false">
      <c r="A47" s="11"/>
      <c r="B47" s="11"/>
      <c r="C47" s="12"/>
      <c r="D47" s="12"/>
      <c r="E47" s="12"/>
      <c r="F47" s="12"/>
      <c r="G47" s="12"/>
      <c r="H47" s="12"/>
      <c r="I47" s="13" t="str">
        <f aca="false">IF(COUNT(D47:H47)&gt;0,MAX(D47:H47),"")</f>
        <v/>
      </c>
      <c r="J47" s="14" t="str">
        <f aca="false">IF(ISNUMBER(I47),INDEX($D$5:$H$5,MATCH(I47,D47:H47,0)),"")</f>
        <v/>
      </c>
      <c r="K47" s="13" t="str">
        <f aca="false">IF(AND(ISNUMBER(C47),ISNUMBER(I47)),C47*I47,"")</f>
        <v/>
      </c>
      <c r="L47" s="14" t="str">
        <f aca="false">IF(AND(ISNUMBER(C47),ISNUMBER(I47)),INDEX(Matriz!$B$3:$F$7,6-C47,I47),"")</f>
        <v/>
      </c>
      <c r="M47" s="14" t="str">
        <f aca="false">IF(L47="","",VLOOKUP(L47,Matriz!$A$11:$B$13,2,FALSE()))</f>
        <v/>
      </c>
    </row>
    <row r="48" customFormat="false" ht="15" hidden="false" customHeight="false" outlineLevel="0" collapsed="false">
      <c r="A48" s="11"/>
      <c r="B48" s="11"/>
      <c r="C48" s="12"/>
      <c r="D48" s="12"/>
      <c r="E48" s="12"/>
      <c r="F48" s="12"/>
      <c r="G48" s="12"/>
      <c r="H48" s="12"/>
      <c r="I48" s="13" t="str">
        <f aca="false">IF(COUNT(D48:H48)&gt;0,MAX(D48:H48),"")</f>
        <v/>
      </c>
      <c r="J48" s="14" t="str">
        <f aca="false">IF(ISNUMBER(I48),INDEX($D$5:$H$5,MATCH(I48,D48:H48,0)),"")</f>
        <v/>
      </c>
      <c r="K48" s="13" t="str">
        <f aca="false">IF(AND(ISNUMBER(C48),ISNUMBER(I48)),C48*I48,"")</f>
        <v/>
      </c>
      <c r="L48" s="14" t="str">
        <f aca="false">IF(AND(ISNUMBER(C48),ISNUMBER(I48)),INDEX(Matriz!$B$3:$F$7,6-C48,I48),"")</f>
        <v/>
      </c>
      <c r="M48" s="14" t="str">
        <f aca="false">IF(L48="","",VLOOKUP(L48,Matriz!$A$11:$B$13,2,FALSE()))</f>
        <v/>
      </c>
    </row>
    <row r="49" customFormat="false" ht="15" hidden="false" customHeight="false" outlineLevel="0" collapsed="false">
      <c r="A49" s="11"/>
      <c r="B49" s="11"/>
      <c r="C49" s="12"/>
      <c r="D49" s="12"/>
      <c r="E49" s="12"/>
      <c r="F49" s="12"/>
      <c r="G49" s="12"/>
      <c r="H49" s="12"/>
      <c r="I49" s="13" t="str">
        <f aca="false">IF(COUNT(D49:H49)&gt;0,MAX(D49:H49),"")</f>
        <v/>
      </c>
      <c r="J49" s="14" t="str">
        <f aca="false">IF(ISNUMBER(I49),INDEX($D$5:$H$5,MATCH(I49,D49:H49,0)),"")</f>
        <v/>
      </c>
      <c r="K49" s="13" t="str">
        <f aca="false">IF(AND(ISNUMBER(C49),ISNUMBER(I49)),C49*I49,"")</f>
        <v/>
      </c>
      <c r="L49" s="14" t="str">
        <f aca="false">IF(AND(ISNUMBER(C49),ISNUMBER(I49)),INDEX(Matriz!$B$3:$F$7,6-C49,I49),"")</f>
        <v/>
      </c>
      <c r="M49" s="14" t="str">
        <f aca="false">IF(L49="","",VLOOKUP(L49,Matriz!$A$11:$B$13,2,FALSE()))</f>
        <v/>
      </c>
    </row>
    <row r="50" customFormat="false" ht="15" hidden="false" customHeight="false" outlineLevel="0" collapsed="false">
      <c r="A50" s="11"/>
      <c r="B50" s="11"/>
      <c r="C50" s="12"/>
      <c r="D50" s="12"/>
      <c r="E50" s="12"/>
      <c r="F50" s="12"/>
      <c r="G50" s="12"/>
      <c r="H50" s="12"/>
      <c r="I50" s="13" t="str">
        <f aca="false">IF(COUNT(D50:H50)&gt;0,MAX(D50:H50),"")</f>
        <v/>
      </c>
      <c r="J50" s="14" t="str">
        <f aca="false">IF(ISNUMBER(I50),INDEX($D$5:$H$5,MATCH(I50,D50:H50,0)),"")</f>
        <v/>
      </c>
      <c r="K50" s="13" t="str">
        <f aca="false">IF(AND(ISNUMBER(C50),ISNUMBER(I50)),C50*I50,"")</f>
        <v/>
      </c>
      <c r="L50" s="14" t="str">
        <f aca="false">IF(AND(ISNUMBER(C50),ISNUMBER(I50)),INDEX(Matriz!$B$3:$F$7,6-C50,I50),"")</f>
        <v/>
      </c>
      <c r="M50" s="14" t="str">
        <f aca="false">IF(L50="","",VLOOKUP(L50,Matriz!$A$11:$B$13,2,FALSE()))</f>
        <v/>
      </c>
    </row>
    <row r="51" customFormat="false" ht="15" hidden="false" customHeight="false" outlineLevel="0" collapsed="false">
      <c r="A51" s="11"/>
      <c r="B51" s="11"/>
      <c r="C51" s="12"/>
      <c r="D51" s="12"/>
      <c r="E51" s="12"/>
      <c r="F51" s="12"/>
      <c r="G51" s="12"/>
      <c r="H51" s="12"/>
      <c r="I51" s="13" t="str">
        <f aca="false">IF(COUNT(D51:H51)&gt;0,MAX(D51:H51),"")</f>
        <v/>
      </c>
      <c r="J51" s="14" t="str">
        <f aca="false">IF(ISNUMBER(I51),INDEX($D$5:$H$5,MATCH(I51,D51:H51,0)),"")</f>
        <v/>
      </c>
      <c r="K51" s="13" t="str">
        <f aca="false">IF(AND(ISNUMBER(C51),ISNUMBER(I51)),C51*I51,"")</f>
        <v/>
      </c>
      <c r="L51" s="14" t="str">
        <f aca="false">IF(AND(ISNUMBER(C51),ISNUMBER(I51)),INDEX(Matriz!$B$3:$F$7,6-C51,I51),"")</f>
        <v/>
      </c>
      <c r="M51" s="14" t="str">
        <f aca="false">IF(L51="","",VLOOKUP(L51,Matriz!$A$11:$B$13,2,FALSE()))</f>
        <v/>
      </c>
    </row>
    <row r="52" customFormat="false" ht="15" hidden="false" customHeight="false" outlineLevel="0" collapsed="false">
      <c r="A52" s="11"/>
      <c r="B52" s="11"/>
      <c r="C52" s="12"/>
      <c r="D52" s="12"/>
      <c r="E52" s="12"/>
      <c r="F52" s="12"/>
      <c r="G52" s="12"/>
      <c r="H52" s="12"/>
      <c r="I52" s="13" t="str">
        <f aca="false">IF(COUNT(D52:H52)&gt;0,MAX(D52:H52),"")</f>
        <v/>
      </c>
      <c r="J52" s="14" t="str">
        <f aca="false">IF(ISNUMBER(I52),INDEX($D$5:$H$5,MATCH(I52,D52:H52,0)),"")</f>
        <v/>
      </c>
      <c r="K52" s="13" t="str">
        <f aca="false">IF(AND(ISNUMBER(C52),ISNUMBER(I52)),C52*I52,"")</f>
        <v/>
      </c>
      <c r="L52" s="14" t="str">
        <f aca="false">IF(AND(ISNUMBER(C52),ISNUMBER(I52)),INDEX(Matriz!$B$3:$F$7,6-C52,I52),"")</f>
        <v/>
      </c>
      <c r="M52" s="14" t="str">
        <f aca="false">IF(L52="","",VLOOKUP(L52,Matriz!$A$11:$B$13,2,FALSE()))</f>
        <v/>
      </c>
    </row>
    <row r="53" customFormat="false" ht="15" hidden="false" customHeight="false" outlineLevel="0" collapsed="false">
      <c r="A53" s="11"/>
      <c r="B53" s="11"/>
      <c r="C53" s="12"/>
      <c r="D53" s="12"/>
      <c r="E53" s="12"/>
      <c r="F53" s="12"/>
      <c r="G53" s="12"/>
      <c r="H53" s="12"/>
      <c r="I53" s="13" t="str">
        <f aca="false">IF(COUNT(D53:H53)&gt;0,MAX(D53:H53),"")</f>
        <v/>
      </c>
      <c r="J53" s="14" t="str">
        <f aca="false">IF(ISNUMBER(I53),INDEX($D$5:$H$5,MATCH(I53,D53:H53,0)),"")</f>
        <v/>
      </c>
      <c r="K53" s="13" t="str">
        <f aca="false">IF(AND(ISNUMBER(C53),ISNUMBER(I53)),C53*I53,"")</f>
        <v/>
      </c>
      <c r="L53" s="14" t="str">
        <f aca="false">IF(AND(ISNUMBER(C53),ISNUMBER(I53)),INDEX(Matriz!$B$3:$F$7,6-C53,I53),"")</f>
        <v/>
      </c>
      <c r="M53" s="14" t="str">
        <f aca="false">IF(L53="","",VLOOKUP(L53,Matriz!$A$11:$B$13,2,FALSE()))</f>
        <v/>
      </c>
    </row>
    <row r="54" customFormat="false" ht="15" hidden="false" customHeight="false" outlineLevel="0" collapsed="false">
      <c r="A54" s="11"/>
      <c r="B54" s="11"/>
      <c r="C54" s="12"/>
      <c r="D54" s="12"/>
      <c r="E54" s="12"/>
      <c r="F54" s="12"/>
      <c r="G54" s="12"/>
      <c r="H54" s="12"/>
      <c r="I54" s="13" t="str">
        <f aca="false">IF(COUNT(D54:H54)&gt;0,MAX(D54:H54),"")</f>
        <v/>
      </c>
      <c r="J54" s="14" t="str">
        <f aca="false">IF(ISNUMBER(I54),INDEX($D$5:$H$5,MATCH(I54,D54:H54,0)),"")</f>
        <v/>
      </c>
      <c r="K54" s="13" t="str">
        <f aca="false">IF(AND(ISNUMBER(C54),ISNUMBER(I54)),C54*I54,"")</f>
        <v/>
      </c>
      <c r="L54" s="14" t="str">
        <f aca="false">IF(AND(ISNUMBER(C54),ISNUMBER(I54)),INDEX(Matriz!$B$3:$F$7,6-C54,I54),"")</f>
        <v/>
      </c>
      <c r="M54" s="14" t="str">
        <f aca="false">IF(L54="","",VLOOKUP(L54,Matriz!$A$11:$B$13,2,FALSE()))</f>
        <v/>
      </c>
    </row>
    <row r="55" customFormat="false" ht="15" hidden="false" customHeight="false" outlineLevel="0" collapsed="false">
      <c r="A55" s="11"/>
      <c r="B55" s="11"/>
      <c r="C55" s="12"/>
      <c r="D55" s="12"/>
      <c r="E55" s="12"/>
      <c r="F55" s="12"/>
      <c r="G55" s="12"/>
      <c r="H55" s="12"/>
      <c r="I55" s="13" t="str">
        <f aca="false">IF(COUNT(D55:H55)&gt;0,MAX(D55:H55),"")</f>
        <v/>
      </c>
      <c r="J55" s="14" t="str">
        <f aca="false">IF(ISNUMBER(I55),INDEX($D$5:$H$5,MATCH(I55,D55:H55,0)),"")</f>
        <v/>
      </c>
      <c r="K55" s="13" t="str">
        <f aca="false">IF(AND(ISNUMBER(C55),ISNUMBER(I55)),C55*I55,"")</f>
        <v/>
      </c>
      <c r="L55" s="14" t="str">
        <f aca="false">IF(AND(ISNUMBER(C55),ISNUMBER(I55)),INDEX(Matriz!$B$3:$F$7,6-C55,I55),"")</f>
        <v/>
      </c>
      <c r="M55" s="14" t="str">
        <f aca="false">IF(L55="","",VLOOKUP(L55,Matriz!$A$11:$B$13,2,FALSE()))</f>
        <v/>
      </c>
    </row>
    <row r="56" customFormat="false" ht="15" hidden="false" customHeight="false" outlineLevel="0" collapsed="false">
      <c r="A56" s="11"/>
      <c r="B56" s="11"/>
      <c r="C56" s="12"/>
      <c r="D56" s="12"/>
      <c r="E56" s="12"/>
      <c r="F56" s="12"/>
      <c r="G56" s="12"/>
      <c r="H56" s="12"/>
      <c r="I56" s="13" t="str">
        <f aca="false">IF(COUNT(D56:H56)&gt;0,MAX(D56:H56),"")</f>
        <v/>
      </c>
      <c r="J56" s="14" t="str">
        <f aca="false">IF(ISNUMBER(I56),INDEX($D$5:$H$5,MATCH(I56,D56:H56,0)),"")</f>
        <v/>
      </c>
      <c r="K56" s="13" t="str">
        <f aca="false">IF(AND(ISNUMBER(C56),ISNUMBER(I56)),C56*I56,"")</f>
        <v/>
      </c>
      <c r="L56" s="14" t="str">
        <f aca="false">IF(AND(ISNUMBER(C56),ISNUMBER(I56)),INDEX(Matriz!$B$3:$F$7,6-C56,I56),"")</f>
        <v/>
      </c>
      <c r="M56" s="14" t="str">
        <f aca="false">IF(L56="","",VLOOKUP(L56,Matriz!$A$11:$B$13,2,FALSE()))</f>
        <v/>
      </c>
    </row>
    <row r="57" customFormat="false" ht="15" hidden="false" customHeight="false" outlineLevel="0" collapsed="false">
      <c r="A57" s="11"/>
      <c r="B57" s="11"/>
      <c r="C57" s="12"/>
      <c r="D57" s="12"/>
      <c r="E57" s="12"/>
      <c r="F57" s="12"/>
      <c r="G57" s="12"/>
      <c r="H57" s="12"/>
      <c r="I57" s="13" t="str">
        <f aca="false">IF(COUNT(D57:H57)&gt;0,MAX(D57:H57),"")</f>
        <v/>
      </c>
      <c r="J57" s="14" t="str">
        <f aca="false">IF(ISNUMBER(I57),INDEX($D$5:$H$5,MATCH(I57,D57:H57,0)),"")</f>
        <v/>
      </c>
      <c r="K57" s="13" t="str">
        <f aca="false">IF(AND(ISNUMBER(C57),ISNUMBER(I57)),C57*I57,"")</f>
        <v/>
      </c>
      <c r="L57" s="14" t="str">
        <f aca="false">IF(AND(ISNUMBER(C57),ISNUMBER(I57)),INDEX(Matriz!$B$3:$F$7,6-C57,I57),"")</f>
        <v/>
      </c>
      <c r="M57" s="14" t="str">
        <f aca="false">IF(L57="","",VLOOKUP(L57,Matriz!$A$11:$B$13,2,FALSE()))</f>
        <v/>
      </c>
    </row>
    <row r="58" customFormat="false" ht="15" hidden="false" customHeight="false" outlineLevel="0" collapsed="false">
      <c r="A58" s="11"/>
      <c r="B58" s="11"/>
      <c r="C58" s="12"/>
      <c r="D58" s="12"/>
      <c r="E58" s="12"/>
      <c r="F58" s="12"/>
      <c r="G58" s="12"/>
      <c r="H58" s="12"/>
      <c r="I58" s="13" t="str">
        <f aca="false">IF(COUNT(D58:H58)&gt;0,MAX(D58:H58),"")</f>
        <v/>
      </c>
      <c r="J58" s="14" t="str">
        <f aca="false">IF(ISNUMBER(I58),INDEX($D$5:$H$5,MATCH(I58,D58:H58,0)),"")</f>
        <v/>
      </c>
      <c r="K58" s="13" t="str">
        <f aca="false">IF(AND(ISNUMBER(C58),ISNUMBER(I58)),C58*I58,"")</f>
        <v/>
      </c>
      <c r="L58" s="14" t="str">
        <f aca="false">IF(AND(ISNUMBER(C58),ISNUMBER(I58)),INDEX(Matriz!$B$3:$F$7,6-C58,I58),"")</f>
        <v/>
      </c>
      <c r="M58" s="14" t="str">
        <f aca="false">IF(L58="","",VLOOKUP(L58,Matriz!$A$11:$B$13,2,FALSE()))</f>
        <v/>
      </c>
    </row>
    <row r="59" customFormat="false" ht="15" hidden="false" customHeight="false" outlineLevel="0" collapsed="false">
      <c r="A59" s="11"/>
      <c r="B59" s="11"/>
      <c r="C59" s="12"/>
      <c r="D59" s="12"/>
      <c r="E59" s="12"/>
      <c r="F59" s="12"/>
      <c r="G59" s="12"/>
      <c r="H59" s="12"/>
      <c r="I59" s="13" t="str">
        <f aca="false">IF(COUNT(D59:H59)&gt;0,MAX(D59:H59),"")</f>
        <v/>
      </c>
      <c r="J59" s="14" t="str">
        <f aca="false">IF(ISNUMBER(I59),INDEX($D$5:$H$5,MATCH(I59,D59:H59,0)),"")</f>
        <v/>
      </c>
      <c r="K59" s="13" t="str">
        <f aca="false">IF(AND(ISNUMBER(C59),ISNUMBER(I59)),C59*I59,"")</f>
        <v/>
      </c>
      <c r="L59" s="14" t="str">
        <f aca="false">IF(AND(ISNUMBER(C59),ISNUMBER(I59)),INDEX(Matriz!$B$3:$F$7,6-C59,I59),"")</f>
        <v/>
      </c>
      <c r="M59" s="14" t="str">
        <f aca="false">IF(L59="","",VLOOKUP(L59,Matriz!$A$11:$B$13,2,FALSE()))</f>
        <v/>
      </c>
    </row>
    <row r="60" customFormat="false" ht="15" hidden="false" customHeight="false" outlineLevel="0" collapsed="false">
      <c r="A60" s="11"/>
      <c r="B60" s="11"/>
      <c r="C60" s="12"/>
      <c r="D60" s="12"/>
      <c r="E60" s="12"/>
      <c r="F60" s="12"/>
      <c r="G60" s="12"/>
      <c r="H60" s="12"/>
      <c r="I60" s="13" t="str">
        <f aca="false">IF(COUNT(D60:H60)&gt;0,MAX(D60:H60),"")</f>
        <v/>
      </c>
      <c r="J60" s="14" t="str">
        <f aca="false">IF(ISNUMBER(I60),INDEX($D$5:$H$5,MATCH(I60,D60:H60,0)),"")</f>
        <v/>
      </c>
      <c r="K60" s="13" t="str">
        <f aca="false">IF(AND(ISNUMBER(C60),ISNUMBER(I60)),C60*I60,"")</f>
        <v/>
      </c>
      <c r="L60" s="14" t="str">
        <f aca="false">IF(AND(ISNUMBER(C60),ISNUMBER(I60)),INDEX(Matriz!$B$3:$F$7,6-C60,I60),"")</f>
        <v/>
      </c>
      <c r="M60" s="14" t="str">
        <f aca="false">IF(L60="","",VLOOKUP(L60,Matriz!$A$11:$B$13,2,FALSE()))</f>
        <v/>
      </c>
    </row>
    <row r="61" customFormat="false" ht="15" hidden="false" customHeight="false" outlineLevel="0" collapsed="false">
      <c r="A61" s="11"/>
      <c r="B61" s="11"/>
      <c r="C61" s="12"/>
      <c r="D61" s="12"/>
      <c r="E61" s="12"/>
      <c r="F61" s="12"/>
      <c r="G61" s="12"/>
      <c r="H61" s="12"/>
      <c r="I61" s="13" t="str">
        <f aca="false">IF(COUNT(D61:H61)&gt;0,MAX(D61:H61),"")</f>
        <v/>
      </c>
      <c r="J61" s="14" t="str">
        <f aca="false">IF(ISNUMBER(I61),INDEX($D$5:$H$5,MATCH(I61,D61:H61,0)),"")</f>
        <v/>
      </c>
      <c r="K61" s="13" t="str">
        <f aca="false">IF(AND(ISNUMBER(C61),ISNUMBER(I61)),C61*I61,"")</f>
        <v/>
      </c>
      <c r="L61" s="14" t="str">
        <f aca="false">IF(AND(ISNUMBER(C61),ISNUMBER(I61)),INDEX(Matriz!$B$3:$F$7,6-C61,I61),"")</f>
        <v/>
      </c>
      <c r="M61" s="14" t="str">
        <f aca="false">IF(L61="","",VLOOKUP(L61,Matriz!$A$11:$B$13,2,FALSE()))</f>
        <v/>
      </c>
    </row>
    <row r="62" customFormat="false" ht="15" hidden="false" customHeight="false" outlineLevel="0" collapsed="false">
      <c r="A62" s="11"/>
      <c r="B62" s="11"/>
      <c r="C62" s="12"/>
      <c r="D62" s="12"/>
      <c r="E62" s="12"/>
      <c r="F62" s="12"/>
      <c r="G62" s="12"/>
      <c r="H62" s="12"/>
      <c r="I62" s="13" t="str">
        <f aca="false">IF(COUNT(D62:H62)&gt;0,MAX(D62:H62),"")</f>
        <v/>
      </c>
      <c r="J62" s="14" t="str">
        <f aca="false">IF(ISNUMBER(I62),INDEX($D$5:$H$5,MATCH(I62,D62:H62,0)),"")</f>
        <v/>
      </c>
      <c r="K62" s="13" t="str">
        <f aca="false">IF(AND(ISNUMBER(C62),ISNUMBER(I62)),C62*I62,"")</f>
        <v/>
      </c>
      <c r="L62" s="14" t="str">
        <f aca="false">IF(AND(ISNUMBER(C62),ISNUMBER(I62)),INDEX(Matriz!$B$3:$F$7,6-C62,I62),"")</f>
        <v/>
      </c>
      <c r="M62" s="14" t="str">
        <f aca="false">IF(L62="","",VLOOKUP(L62,Matriz!$A$11:$B$13,2,FALSE()))</f>
        <v/>
      </c>
    </row>
    <row r="63" customFormat="false" ht="15" hidden="false" customHeight="false" outlineLevel="0" collapsed="false">
      <c r="A63" s="11"/>
      <c r="B63" s="11"/>
      <c r="C63" s="12"/>
      <c r="D63" s="12"/>
      <c r="E63" s="12"/>
      <c r="F63" s="12"/>
      <c r="G63" s="12"/>
      <c r="H63" s="12"/>
      <c r="I63" s="13" t="str">
        <f aca="false">IF(COUNT(D63:H63)&gt;0,MAX(D63:H63),"")</f>
        <v/>
      </c>
      <c r="J63" s="14" t="str">
        <f aca="false">IF(ISNUMBER(I63),INDEX($D$5:$H$5,MATCH(I63,D63:H63,0)),"")</f>
        <v/>
      </c>
      <c r="K63" s="13" t="str">
        <f aca="false">IF(AND(ISNUMBER(C63),ISNUMBER(I63)),C63*I63,"")</f>
        <v/>
      </c>
      <c r="L63" s="14" t="str">
        <f aca="false">IF(AND(ISNUMBER(C63),ISNUMBER(I63)),INDEX(Matriz!$B$3:$F$7,6-C63,I63),"")</f>
        <v/>
      </c>
      <c r="M63" s="14" t="str">
        <f aca="false">IF(L63="","",VLOOKUP(L63,Matriz!$A$11:$B$13,2,FALSE()))</f>
        <v/>
      </c>
    </row>
    <row r="64" customFormat="false" ht="15" hidden="false" customHeight="false" outlineLevel="0" collapsed="false">
      <c r="A64" s="11"/>
      <c r="B64" s="11"/>
      <c r="C64" s="12"/>
      <c r="D64" s="12"/>
      <c r="E64" s="12"/>
      <c r="F64" s="12"/>
      <c r="G64" s="12"/>
      <c r="H64" s="12"/>
      <c r="I64" s="13" t="str">
        <f aca="false">IF(COUNT(D64:H64)&gt;0,MAX(D64:H64),"")</f>
        <v/>
      </c>
      <c r="J64" s="14" t="str">
        <f aca="false">IF(ISNUMBER(I64),INDEX($D$5:$H$5,MATCH(I64,D64:H64,0)),"")</f>
        <v/>
      </c>
      <c r="K64" s="13" t="str">
        <f aca="false">IF(AND(ISNUMBER(C64),ISNUMBER(I64)),C64*I64,"")</f>
        <v/>
      </c>
      <c r="L64" s="14" t="str">
        <f aca="false">IF(AND(ISNUMBER(C64),ISNUMBER(I64)),INDEX(Matriz!$B$3:$F$7,6-C64,I64),"")</f>
        <v/>
      </c>
      <c r="M64" s="14" t="str">
        <f aca="false">IF(L64="","",VLOOKUP(L64,Matriz!$A$11:$B$13,2,FALSE()))</f>
        <v/>
      </c>
    </row>
    <row r="65" customFormat="false" ht="15" hidden="false" customHeight="false" outlineLevel="0" collapsed="false">
      <c r="A65" s="11"/>
      <c r="B65" s="11"/>
      <c r="C65" s="12"/>
      <c r="D65" s="12"/>
      <c r="E65" s="12"/>
      <c r="F65" s="12"/>
      <c r="G65" s="12"/>
      <c r="H65" s="12"/>
      <c r="I65" s="13" t="str">
        <f aca="false">IF(COUNT(D65:H65)&gt;0,MAX(D65:H65),"")</f>
        <v/>
      </c>
      <c r="J65" s="14" t="str">
        <f aca="false">IF(ISNUMBER(I65),INDEX($D$5:$H$5,MATCH(I65,D65:H65,0)),"")</f>
        <v/>
      </c>
      <c r="K65" s="13" t="str">
        <f aca="false">IF(AND(ISNUMBER(C65),ISNUMBER(I65)),C65*I65,"")</f>
        <v/>
      </c>
      <c r="L65" s="14" t="str">
        <f aca="false">IF(AND(ISNUMBER(C65),ISNUMBER(I65)),INDEX(Matriz!$B$3:$F$7,6-C65,I65),"")</f>
        <v/>
      </c>
      <c r="M65" s="14" t="str">
        <f aca="false">IF(L65="","",VLOOKUP(L65,Matriz!$A$11:$B$13,2,FALSE()))</f>
        <v/>
      </c>
    </row>
    <row r="66" customFormat="false" ht="15" hidden="false" customHeight="false" outlineLevel="0" collapsed="false">
      <c r="A66" s="11"/>
      <c r="B66" s="11"/>
      <c r="C66" s="12"/>
      <c r="D66" s="12"/>
      <c r="E66" s="12"/>
      <c r="F66" s="12"/>
      <c r="G66" s="12"/>
      <c r="H66" s="12"/>
      <c r="I66" s="13" t="str">
        <f aca="false">IF(COUNT(D66:H66)&gt;0,MAX(D66:H66),"")</f>
        <v/>
      </c>
      <c r="J66" s="14" t="str">
        <f aca="false">IF(ISNUMBER(I66),INDEX($D$5:$H$5,MATCH(I66,D66:H66,0)),"")</f>
        <v/>
      </c>
      <c r="K66" s="13" t="str">
        <f aca="false">IF(AND(ISNUMBER(C66),ISNUMBER(I66)),C66*I66,"")</f>
        <v/>
      </c>
      <c r="L66" s="14" t="str">
        <f aca="false">IF(AND(ISNUMBER(C66),ISNUMBER(I66)),INDEX(Matriz!$B$3:$F$7,6-C66,I66),"")</f>
        <v/>
      </c>
      <c r="M66" s="14" t="str">
        <f aca="false">IF(L66="","",VLOOKUP(L66,Matriz!$A$11:$B$13,2,FALSE()))</f>
        <v/>
      </c>
    </row>
    <row r="67" customFormat="false" ht="15" hidden="false" customHeight="false" outlineLevel="0" collapsed="false">
      <c r="A67" s="11"/>
      <c r="B67" s="11"/>
      <c r="C67" s="12"/>
      <c r="D67" s="12"/>
      <c r="E67" s="12"/>
      <c r="F67" s="12"/>
      <c r="G67" s="12"/>
      <c r="H67" s="12"/>
      <c r="I67" s="13" t="str">
        <f aca="false">IF(COUNT(D67:H67)&gt;0,MAX(D67:H67),"")</f>
        <v/>
      </c>
      <c r="J67" s="14" t="str">
        <f aca="false">IF(ISNUMBER(I67),INDEX($D$5:$H$5,MATCH(I67,D67:H67,0)),"")</f>
        <v/>
      </c>
      <c r="K67" s="13" t="str">
        <f aca="false">IF(AND(ISNUMBER(C67),ISNUMBER(I67)),C67*I67,"")</f>
        <v/>
      </c>
      <c r="L67" s="14" t="str">
        <f aca="false">IF(AND(ISNUMBER(C67),ISNUMBER(I67)),INDEX(Matriz!$B$3:$F$7,6-C67,I67),"")</f>
        <v/>
      </c>
      <c r="M67" s="14" t="str">
        <f aca="false">IF(L67="","",VLOOKUP(L67,Matriz!$A$11:$B$13,2,FALSE()))</f>
        <v/>
      </c>
    </row>
    <row r="68" customFormat="false" ht="15" hidden="false" customHeight="false" outlineLevel="0" collapsed="false">
      <c r="A68" s="11"/>
      <c r="B68" s="11"/>
      <c r="C68" s="12"/>
      <c r="D68" s="12"/>
      <c r="E68" s="12"/>
      <c r="F68" s="12"/>
      <c r="G68" s="12"/>
      <c r="H68" s="12"/>
      <c r="I68" s="13" t="str">
        <f aca="false">IF(COUNT(D68:H68)&gt;0,MAX(D68:H68),"")</f>
        <v/>
      </c>
      <c r="J68" s="14" t="str">
        <f aca="false">IF(ISNUMBER(I68),INDEX($D$5:$H$5,MATCH(I68,D68:H68,0)),"")</f>
        <v/>
      </c>
      <c r="K68" s="13" t="str">
        <f aca="false">IF(AND(ISNUMBER(C68),ISNUMBER(I68)),C68*I68,"")</f>
        <v/>
      </c>
      <c r="L68" s="14" t="str">
        <f aca="false">IF(AND(ISNUMBER(C68),ISNUMBER(I68)),INDEX(Matriz!$B$3:$F$7,6-C68,I68),"")</f>
        <v/>
      </c>
      <c r="M68" s="14" t="str">
        <f aca="false">IF(L68="","",VLOOKUP(L68,Matriz!$A$11:$B$13,2,FALSE()))</f>
        <v/>
      </c>
    </row>
    <row r="69" customFormat="false" ht="15" hidden="false" customHeight="false" outlineLevel="0" collapsed="false">
      <c r="A69" s="11"/>
      <c r="B69" s="11"/>
      <c r="C69" s="12"/>
      <c r="D69" s="12"/>
      <c r="E69" s="12"/>
      <c r="F69" s="12"/>
      <c r="G69" s="12"/>
      <c r="H69" s="12"/>
      <c r="I69" s="13" t="str">
        <f aca="false">IF(COUNT(D69:H69)&gt;0,MAX(D69:H69),"")</f>
        <v/>
      </c>
      <c r="J69" s="14" t="str">
        <f aca="false">IF(ISNUMBER(I69),INDEX($D$5:$H$5,MATCH(I69,D69:H69,0)),"")</f>
        <v/>
      </c>
      <c r="K69" s="13" t="str">
        <f aca="false">IF(AND(ISNUMBER(C69),ISNUMBER(I69)),C69*I69,"")</f>
        <v/>
      </c>
      <c r="L69" s="14" t="str">
        <f aca="false">IF(AND(ISNUMBER(C69),ISNUMBER(I69)),INDEX(Matriz!$B$3:$F$7,6-C69,I69),"")</f>
        <v/>
      </c>
      <c r="M69" s="14" t="str">
        <f aca="false">IF(L69="","",VLOOKUP(L69,Matriz!$A$11:$B$13,2,FALSE()))</f>
        <v/>
      </c>
    </row>
    <row r="70" customFormat="false" ht="15" hidden="false" customHeight="false" outlineLevel="0" collapsed="false">
      <c r="A70" s="11"/>
      <c r="B70" s="11"/>
      <c r="C70" s="12"/>
      <c r="D70" s="12"/>
      <c r="E70" s="12"/>
      <c r="F70" s="12"/>
      <c r="G70" s="12"/>
      <c r="H70" s="12"/>
      <c r="I70" s="13" t="str">
        <f aca="false">IF(COUNT(D70:H70)&gt;0,MAX(D70:H70),"")</f>
        <v/>
      </c>
      <c r="J70" s="14" t="str">
        <f aca="false">IF(ISNUMBER(I70),INDEX($D$5:$H$5,MATCH(I70,D70:H70,0)),"")</f>
        <v/>
      </c>
      <c r="K70" s="13" t="str">
        <f aca="false">IF(AND(ISNUMBER(C70),ISNUMBER(I70)),C70*I70,"")</f>
        <v/>
      </c>
      <c r="L70" s="14" t="str">
        <f aca="false">IF(AND(ISNUMBER(C70),ISNUMBER(I70)),INDEX(Matriz!$B$3:$F$7,6-C70,I70),"")</f>
        <v/>
      </c>
      <c r="M70" s="14" t="str">
        <f aca="false">IF(L70="","",VLOOKUP(L70,Matriz!$A$11:$B$13,2,FALSE()))</f>
        <v/>
      </c>
    </row>
    <row r="71" customFormat="false" ht="15" hidden="false" customHeight="false" outlineLevel="0" collapsed="false">
      <c r="A71" s="11"/>
      <c r="B71" s="11"/>
      <c r="C71" s="12"/>
      <c r="D71" s="12"/>
      <c r="E71" s="12"/>
      <c r="F71" s="12"/>
      <c r="G71" s="12"/>
      <c r="H71" s="12"/>
      <c r="I71" s="13" t="str">
        <f aca="false">IF(COUNT(D71:H71)&gt;0,MAX(D71:H71),"")</f>
        <v/>
      </c>
      <c r="J71" s="14" t="str">
        <f aca="false">IF(ISNUMBER(I71),INDEX($D$5:$H$5,MATCH(I71,D71:H71,0)),"")</f>
        <v/>
      </c>
      <c r="K71" s="13" t="str">
        <f aca="false">IF(AND(ISNUMBER(C71),ISNUMBER(I71)),C71*I71,"")</f>
        <v/>
      </c>
      <c r="L71" s="14" t="str">
        <f aca="false">IF(AND(ISNUMBER(C71),ISNUMBER(I71)),INDEX(Matriz!$B$3:$F$7,6-C71,I71),"")</f>
        <v/>
      </c>
      <c r="M71" s="14" t="str">
        <f aca="false">IF(L71="","",VLOOKUP(L71,Matriz!$A$11:$B$13,2,FALSE()))</f>
        <v/>
      </c>
    </row>
    <row r="72" customFormat="false" ht="15" hidden="false" customHeight="false" outlineLevel="0" collapsed="false">
      <c r="A72" s="11"/>
      <c r="B72" s="11"/>
      <c r="C72" s="12"/>
      <c r="D72" s="12"/>
      <c r="E72" s="12"/>
      <c r="F72" s="12"/>
      <c r="G72" s="12"/>
      <c r="H72" s="12"/>
      <c r="I72" s="13" t="str">
        <f aca="false">IF(COUNT(D72:H72)&gt;0,MAX(D72:H72),"")</f>
        <v/>
      </c>
      <c r="J72" s="14" t="str">
        <f aca="false">IF(ISNUMBER(I72),INDEX($D$5:$H$5,MATCH(I72,D72:H72,0)),"")</f>
        <v/>
      </c>
      <c r="K72" s="13" t="str">
        <f aca="false">IF(AND(ISNUMBER(C72),ISNUMBER(I72)),C72*I72,"")</f>
        <v/>
      </c>
      <c r="L72" s="14" t="str">
        <f aca="false">IF(AND(ISNUMBER(C72),ISNUMBER(I72)),INDEX(Matriz!$B$3:$F$7,6-C72,I72),"")</f>
        <v/>
      </c>
      <c r="M72" s="14" t="str">
        <f aca="false">IF(L72="","",VLOOKUP(L72,Matriz!$A$11:$B$13,2,FALSE()))</f>
        <v/>
      </c>
    </row>
    <row r="73" customFormat="false" ht="15" hidden="false" customHeight="false" outlineLevel="0" collapsed="false">
      <c r="A73" s="11"/>
      <c r="B73" s="11"/>
      <c r="C73" s="12"/>
      <c r="D73" s="12"/>
      <c r="E73" s="12"/>
      <c r="F73" s="12"/>
      <c r="G73" s="12"/>
      <c r="H73" s="12"/>
      <c r="I73" s="13" t="str">
        <f aca="false">IF(COUNT(D73:H73)&gt;0,MAX(D73:H73),"")</f>
        <v/>
      </c>
      <c r="J73" s="14" t="str">
        <f aca="false">IF(ISNUMBER(I73),INDEX($D$5:$H$5,MATCH(I73,D73:H73,0)),"")</f>
        <v/>
      </c>
      <c r="K73" s="13" t="str">
        <f aca="false">IF(AND(ISNUMBER(C73),ISNUMBER(I73)),C73*I73,"")</f>
        <v/>
      </c>
      <c r="L73" s="14" t="str">
        <f aca="false">IF(AND(ISNUMBER(C73),ISNUMBER(I73)),INDEX(Matriz!$B$3:$F$7,6-C73,I73),"")</f>
        <v/>
      </c>
      <c r="M73" s="14" t="str">
        <f aca="false">IF(L73="","",VLOOKUP(L73,Matriz!$A$11:$B$13,2,FALSE()))</f>
        <v/>
      </c>
    </row>
    <row r="74" customFormat="false" ht="15" hidden="false" customHeight="false" outlineLevel="0" collapsed="false">
      <c r="A74" s="11"/>
      <c r="B74" s="11"/>
      <c r="C74" s="12"/>
      <c r="D74" s="12"/>
      <c r="E74" s="12"/>
      <c r="F74" s="12"/>
      <c r="G74" s="12"/>
      <c r="H74" s="12"/>
      <c r="I74" s="13" t="str">
        <f aca="false">IF(COUNT(D74:H74)&gt;0,MAX(D74:H74),"")</f>
        <v/>
      </c>
      <c r="J74" s="14" t="str">
        <f aca="false">IF(ISNUMBER(I74),INDEX($D$5:$H$5,MATCH(I74,D74:H74,0)),"")</f>
        <v/>
      </c>
      <c r="K74" s="13" t="str">
        <f aca="false">IF(AND(ISNUMBER(C74),ISNUMBER(I74)),C74*I74,"")</f>
        <v/>
      </c>
      <c r="L74" s="14" t="str">
        <f aca="false">IF(AND(ISNUMBER(C74),ISNUMBER(I74)),INDEX(Matriz!$B$3:$F$7,6-C74,I74),"")</f>
        <v/>
      </c>
      <c r="M74" s="14" t="str">
        <f aca="false">IF(L74="","",VLOOKUP(L74,Matriz!$A$11:$B$13,2,FALSE()))</f>
        <v/>
      </c>
    </row>
    <row r="75" customFormat="false" ht="15" hidden="false" customHeight="false" outlineLevel="0" collapsed="false">
      <c r="A75" s="11"/>
      <c r="B75" s="11"/>
      <c r="C75" s="12"/>
      <c r="D75" s="12"/>
      <c r="E75" s="12"/>
      <c r="F75" s="12"/>
      <c r="G75" s="12"/>
      <c r="H75" s="12"/>
      <c r="I75" s="13" t="str">
        <f aca="false">IF(COUNT(D75:H75)&gt;0,MAX(D75:H75),"")</f>
        <v/>
      </c>
      <c r="J75" s="14" t="str">
        <f aca="false">IF(ISNUMBER(I75),INDEX($D$5:$H$5,MATCH(I75,D75:H75,0)),"")</f>
        <v/>
      </c>
      <c r="K75" s="13" t="str">
        <f aca="false">IF(AND(ISNUMBER(C75),ISNUMBER(I75)),C75*I75,"")</f>
        <v/>
      </c>
      <c r="L75" s="14" t="str">
        <f aca="false">IF(AND(ISNUMBER(C75),ISNUMBER(I75)),INDEX(Matriz!$B$3:$F$7,6-C75,I75),"")</f>
        <v/>
      </c>
      <c r="M75" s="14" t="str">
        <f aca="false">IF(L75="","",VLOOKUP(L75,Matriz!$A$11:$B$13,2,FALSE()))</f>
        <v/>
      </c>
    </row>
    <row r="76" customFormat="false" ht="15" hidden="false" customHeight="false" outlineLevel="0" collapsed="false">
      <c r="A76" s="11"/>
      <c r="B76" s="11"/>
      <c r="C76" s="12"/>
      <c r="D76" s="12"/>
      <c r="E76" s="12"/>
      <c r="F76" s="12"/>
      <c r="G76" s="12"/>
      <c r="H76" s="12"/>
      <c r="I76" s="13" t="str">
        <f aca="false">IF(COUNT(D76:H76)&gt;0,MAX(D76:H76),"")</f>
        <v/>
      </c>
      <c r="J76" s="14" t="str">
        <f aca="false">IF(ISNUMBER(I76),INDEX($D$5:$H$5,MATCH(I76,D76:H76,0)),"")</f>
        <v/>
      </c>
      <c r="K76" s="13" t="str">
        <f aca="false">IF(AND(ISNUMBER(C76),ISNUMBER(I76)),C76*I76,"")</f>
        <v/>
      </c>
      <c r="L76" s="14" t="str">
        <f aca="false">IF(AND(ISNUMBER(C76),ISNUMBER(I76)),INDEX(Matriz!$B$3:$F$7,6-C76,I76),"")</f>
        <v/>
      </c>
      <c r="M76" s="14" t="str">
        <f aca="false">IF(L76="","",VLOOKUP(L76,Matriz!$A$11:$B$13,2,FALSE()))</f>
        <v/>
      </c>
    </row>
    <row r="77" customFormat="false" ht="15" hidden="false" customHeight="false" outlineLevel="0" collapsed="false">
      <c r="A77" s="11"/>
      <c r="B77" s="11"/>
      <c r="C77" s="12"/>
      <c r="D77" s="12"/>
      <c r="E77" s="12"/>
      <c r="F77" s="12"/>
      <c r="G77" s="12"/>
      <c r="H77" s="12"/>
      <c r="I77" s="13" t="str">
        <f aca="false">IF(COUNT(D77:H77)&gt;0,MAX(D77:H77),"")</f>
        <v/>
      </c>
      <c r="J77" s="14" t="str">
        <f aca="false">IF(ISNUMBER(I77),INDEX($D$5:$H$5,MATCH(I77,D77:H77,0)),"")</f>
        <v/>
      </c>
      <c r="K77" s="13" t="str">
        <f aca="false">IF(AND(ISNUMBER(C77),ISNUMBER(I77)),C77*I77,"")</f>
        <v/>
      </c>
      <c r="L77" s="14" t="str">
        <f aca="false">IF(AND(ISNUMBER(C77),ISNUMBER(I77)),INDEX(Matriz!$B$3:$F$7,6-C77,I77),"")</f>
        <v/>
      </c>
      <c r="M77" s="14" t="str">
        <f aca="false">IF(L77="","",VLOOKUP(L77,Matriz!$A$11:$B$13,2,FALSE()))</f>
        <v/>
      </c>
    </row>
    <row r="78" customFormat="false" ht="15" hidden="false" customHeight="false" outlineLevel="0" collapsed="false">
      <c r="A78" s="11"/>
      <c r="B78" s="11"/>
      <c r="C78" s="12"/>
      <c r="D78" s="12"/>
      <c r="E78" s="12"/>
      <c r="F78" s="12"/>
      <c r="G78" s="12"/>
      <c r="H78" s="12"/>
      <c r="I78" s="13" t="str">
        <f aca="false">IF(COUNT(D78:H78)&gt;0,MAX(D78:H78),"")</f>
        <v/>
      </c>
      <c r="J78" s="14" t="str">
        <f aca="false">IF(ISNUMBER(I78),INDEX($D$5:$H$5,MATCH(I78,D78:H78,0)),"")</f>
        <v/>
      </c>
      <c r="K78" s="13" t="str">
        <f aca="false">IF(AND(ISNUMBER(C78),ISNUMBER(I78)),C78*I78,"")</f>
        <v/>
      </c>
      <c r="L78" s="14" t="str">
        <f aca="false">IF(AND(ISNUMBER(C78),ISNUMBER(I78)),INDEX(Matriz!$B$3:$F$7,6-C78,I78),"")</f>
        <v/>
      </c>
      <c r="M78" s="14" t="str">
        <f aca="false">IF(L78="","",VLOOKUP(L78,Matriz!$A$11:$B$13,2,FALSE()))</f>
        <v/>
      </c>
    </row>
    <row r="79" customFormat="false" ht="15" hidden="false" customHeight="false" outlineLevel="0" collapsed="false">
      <c r="A79" s="11"/>
      <c r="B79" s="11"/>
      <c r="C79" s="12"/>
      <c r="D79" s="12"/>
      <c r="E79" s="12"/>
      <c r="F79" s="12"/>
      <c r="G79" s="12"/>
      <c r="H79" s="12"/>
      <c r="I79" s="13" t="str">
        <f aca="false">IF(COUNT(D79:H79)&gt;0,MAX(D79:H79),"")</f>
        <v/>
      </c>
      <c r="J79" s="14" t="str">
        <f aca="false">IF(ISNUMBER(I79),INDEX($D$5:$H$5,MATCH(I79,D79:H79,0)),"")</f>
        <v/>
      </c>
      <c r="K79" s="13" t="str">
        <f aca="false">IF(AND(ISNUMBER(C79),ISNUMBER(I79)),C79*I79,"")</f>
        <v/>
      </c>
      <c r="L79" s="14" t="str">
        <f aca="false">IF(AND(ISNUMBER(C79),ISNUMBER(I79)),INDEX(Matriz!$B$3:$F$7,6-C79,I79),"")</f>
        <v/>
      </c>
      <c r="M79" s="14" t="str">
        <f aca="false">IF(L79="","",VLOOKUP(L79,Matriz!$A$11:$B$13,2,FALSE()))</f>
        <v/>
      </c>
    </row>
    <row r="80" customFormat="false" ht="15" hidden="false" customHeight="false" outlineLevel="0" collapsed="false">
      <c r="A80" s="11"/>
      <c r="B80" s="11"/>
      <c r="C80" s="12"/>
      <c r="D80" s="12"/>
      <c r="E80" s="12"/>
      <c r="F80" s="12"/>
      <c r="G80" s="12"/>
      <c r="H80" s="12"/>
      <c r="I80" s="13" t="str">
        <f aca="false">IF(COUNT(D80:H80)&gt;0,MAX(D80:H80),"")</f>
        <v/>
      </c>
      <c r="J80" s="14" t="str">
        <f aca="false">IF(ISNUMBER(I80),INDEX($D$5:$H$5,MATCH(I80,D80:H80,0)),"")</f>
        <v/>
      </c>
      <c r="K80" s="13" t="str">
        <f aca="false">IF(AND(ISNUMBER(C80),ISNUMBER(I80)),C80*I80,"")</f>
        <v/>
      </c>
      <c r="L80" s="14" t="str">
        <f aca="false">IF(AND(ISNUMBER(C80),ISNUMBER(I80)),INDEX(Matriz!$B$3:$F$7,6-C80,I80),"")</f>
        <v/>
      </c>
      <c r="M80" s="14" t="str">
        <f aca="false">IF(L80="","",VLOOKUP(L80,Matriz!$A$11:$B$13,2,FALSE()))</f>
        <v/>
      </c>
    </row>
    <row r="81" customFormat="false" ht="15" hidden="false" customHeight="false" outlineLevel="0" collapsed="false">
      <c r="A81" s="11"/>
      <c r="B81" s="11"/>
      <c r="C81" s="12"/>
      <c r="D81" s="12"/>
      <c r="E81" s="12"/>
      <c r="F81" s="12"/>
      <c r="G81" s="12"/>
      <c r="H81" s="12"/>
      <c r="I81" s="13" t="str">
        <f aca="false">IF(COUNT(D81:H81)&gt;0,MAX(D81:H81),"")</f>
        <v/>
      </c>
      <c r="J81" s="14" t="str">
        <f aca="false">IF(ISNUMBER(I81),INDEX($D$5:$H$5,MATCH(I81,D81:H81,0)),"")</f>
        <v/>
      </c>
      <c r="K81" s="13" t="str">
        <f aca="false">IF(AND(ISNUMBER(C81),ISNUMBER(I81)),C81*I81,"")</f>
        <v/>
      </c>
      <c r="L81" s="14" t="str">
        <f aca="false">IF(AND(ISNUMBER(C81),ISNUMBER(I81)),INDEX(Matriz!$B$3:$F$7,6-C81,I81),"")</f>
        <v/>
      </c>
      <c r="M81" s="14" t="str">
        <f aca="false">IF(L81="","",VLOOKUP(L81,Matriz!$A$11:$B$13,2,FALSE()))</f>
        <v/>
      </c>
    </row>
    <row r="82" customFormat="false" ht="15" hidden="false" customHeight="false" outlineLevel="0" collapsed="false">
      <c r="A82" s="11"/>
      <c r="B82" s="11"/>
      <c r="C82" s="12"/>
      <c r="D82" s="12"/>
      <c r="E82" s="12"/>
      <c r="F82" s="12"/>
      <c r="G82" s="12"/>
      <c r="H82" s="12"/>
      <c r="I82" s="13" t="str">
        <f aca="false">IF(COUNT(D82:H82)&gt;0,MAX(D82:H82),"")</f>
        <v/>
      </c>
      <c r="J82" s="14" t="str">
        <f aca="false">IF(ISNUMBER(I82),INDEX($D$5:$H$5,MATCH(I82,D82:H82,0)),"")</f>
        <v/>
      </c>
      <c r="K82" s="13" t="str">
        <f aca="false">IF(AND(ISNUMBER(C82),ISNUMBER(I82)),C82*I82,"")</f>
        <v/>
      </c>
      <c r="L82" s="14" t="str">
        <f aca="false">IF(AND(ISNUMBER(C82),ISNUMBER(I82)),INDEX(Matriz!$B$3:$F$7,6-C82,I82),"")</f>
        <v/>
      </c>
      <c r="M82" s="14" t="str">
        <f aca="false">IF(L82="","",VLOOKUP(L82,Matriz!$A$11:$B$13,2,FALSE()))</f>
        <v/>
      </c>
    </row>
    <row r="83" customFormat="false" ht="15" hidden="false" customHeight="false" outlineLevel="0" collapsed="false">
      <c r="A83" s="11"/>
      <c r="B83" s="11"/>
      <c r="C83" s="12"/>
      <c r="D83" s="12"/>
      <c r="E83" s="12"/>
      <c r="F83" s="12"/>
      <c r="G83" s="12"/>
      <c r="H83" s="12"/>
      <c r="I83" s="13" t="str">
        <f aca="false">IF(COUNT(D83:H83)&gt;0,MAX(D83:H83),"")</f>
        <v/>
      </c>
      <c r="J83" s="14" t="str">
        <f aca="false">IF(ISNUMBER(I83),INDEX($D$5:$H$5,MATCH(I83,D83:H83,0)),"")</f>
        <v/>
      </c>
      <c r="K83" s="13" t="str">
        <f aca="false">IF(AND(ISNUMBER(C83),ISNUMBER(I83)),C83*I83,"")</f>
        <v/>
      </c>
      <c r="L83" s="14" t="str">
        <f aca="false">IF(AND(ISNUMBER(C83),ISNUMBER(I83)),INDEX(Matriz!$B$3:$F$7,6-C83,I83),"")</f>
        <v/>
      </c>
      <c r="M83" s="14" t="str">
        <f aca="false">IF(L83="","",VLOOKUP(L83,Matriz!$A$11:$B$13,2,FALSE()))</f>
        <v/>
      </c>
    </row>
    <row r="84" customFormat="false" ht="15" hidden="false" customHeight="false" outlineLevel="0" collapsed="false">
      <c r="A84" s="11"/>
      <c r="B84" s="11"/>
      <c r="C84" s="12"/>
      <c r="D84" s="12"/>
      <c r="E84" s="12"/>
      <c r="F84" s="12"/>
      <c r="G84" s="12"/>
      <c r="H84" s="12"/>
      <c r="I84" s="13" t="str">
        <f aca="false">IF(COUNT(D84:H84)&gt;0,MAX(D84:H84),"")</f>
        <v/>
      </c>
      <c r="J84" s="14" t="str">
        <f aca="false">IF(ISNUMBER(I84),INDEX($D$5:$H$5,MATCH(I84,D84:H84,0)),"")</f>
        <v/>
      </c>
      <c r="K84" s="13" t="str">
        <f aca="false">IF(AND(ISNUMBER(C84),ISNUMBER(I84)),C84*I84,"")</f>
        <v/>
      </c>
      <c r="L84" s="14" t="str">
        <f aca="false">IF(AND(ISNUMBER(C84),ISNUMBER(I84)),INDEX(Matriz!$B$3:$F$7,6-C84,I84),"")</f>
        <v/>
      </c>
      <c r="M84" s="14" t="str">
        <f aca="false">IF(L84="","",VLOOKUP(L84,Matriz!$A$11:$B$13,2,FALSE()))</f>
        <v/>
      </c>
    </row>
    <row r="85" customFormat="false" ht="15" hidden="false" customHeight="false" outlineLevel="0" collapsed="false">
      <c r="A85" s="11"/>
      <c r="B85" s="11"/>
      <c r="C85" s="12"/>
      <c r="D85" s="12"/>
      <c r="E85" s="12"/>
      <c r="F85" s="12"/>
      <c r="G85" s="12"/>
      <c r="H85" s="12"/>
      <c r="I85" s="13" t="str">
        <f aca="false">IF(COUNT(D85:H85)&gt;0,MAX(D85:H85),"")</f>
        <v/>
      </c>
      <c r="J85" s="14" t="str">
        <f aca="false">IF(ISNUMBER(I85),INDEX($D$5:$H$5,MATCH(I85,D85:H85,0)),"")</f>
        <v/>
      </c>
      <c r="K85" s="13" t="str">
        <f aca="false">IF(AND(ISNUMBER(C85),ISNUMBER(I85)),C85*I85,"")</f>
        <v/>
      </c>
      <c r="L85" s="14" t="str">
        <f aca="false">IF(AND(ISNUMBER(C85),ISNUMBER(I85)),INDEX(Matriz!$B$3:$F$7,6-C85,I85),"")</f>
        <v/>
      </c>
      <c r="M85" s="14" t="str">
        <f aca="false">IF(L85="","",VLOOKUP(L85,Matriz!$A$11:$B$13,2,FALSE()))</f>
        <v/>
      </c>
    </row>
    <row r="86" customFormat="false" ht="15" hidden="false" customHeight="false" outlineLevel="0" collapsed="false">
      <c r="A86" s="11"/>
      <c r="B86" s="11"/>
      <c r="C86" s="12"/>
      <c r="D86" s="12"/>
      <c r="E86" s="12"/>
      <c r="F86" s="12"/>
      <c r="G86" s="12"/>
      <c r="H86" s="12"/>
      <c r="I86" s="13" t="str">
        <f aca="false">IF(COUNT(D86:H86)&gt;0,MAX(D86:H86),"")</f>
        <v/>
      </c>
      <c r="J86" s="14" t="str">
        <f aca="false">IF(ISNUMBER(I86),INDEX($D$5:$H$5,MATCH(I86,D86:H86,0)),"")</f>
        <v/>
      </c>
      <c r="K86" s="13" t="str">
        <f aca="false">IF(AND(ISNUMBER(C86),ISNUMBER(I86)),C86*I86,"")</f>
        <v/>
      </c>
      <c r="L86" s="14" t="str">
        <f aca="false">IF(AND(ISNUMBER(C86),ISNUMBER(I86)),INDEX(Matriz!$B$3:$F$7,6-C86,I86),"")</f>
        <v/>
      </c>
      <c r="M86" s="14" t="str">
        <f aca="false">IF(L86="","",VLOOKUP(L86,Matriz!$A$11:$B$13,2,FALSE()))</f>
        <v/>
      </c>
    </row>
    <row r="87" customFormat="false" ht="15" hidden="false" customHeight="false" outlineLevel="0" collapsed="false">
      <c r="A87" s="11"/>
      <c r="B87" s="11"/>
      <c r="C87" s="12"/>
      <c r="D87" s="12"/>
      <c r="E87" s="12"/>
      <c r="F87" s="12"/>
      <c r="G87" s="12"/>
      <c r="H87" s="12"/>
      <c r="I87" s="13" t="str">
        <f aca="false">IF(COUNT(D87:H87)&gt;0,MAX(D87:H87),"")</f>
        <v/>
      </c>
      <c r="J87" s="14" t="str">
        <f aca="false">IF(ISNUMBER(I87),INDEX($D$5:$H$5,MATCH(I87,D87:H87,0)),"")</f>
        <v/>
      </c>
      <c r="K87" s="13" t="str">
        <f aca="false">IF(AND(ISNUMBER(C87),ISNUMBER(I87)),C87*I87,"")</f>
        <v/>
      </c>
      <c r="L87" s="14" t="str">
        <f aca="false">IF(AND(ISNUMBER(C87),ISNUMBER(I87)),INDEX(Matriz!$B$3:$F$7,6-C87,I87),"")</f>
        <v/>
      </c>
      <c r="M87" s="14" t="str">
        <f aca="false">IF(L87="","",VLOOKUP(L87,Matriz!$A$11:$B$13,2,FALSE()))</f>
        <v/>
      </c>
    </row>
    <row r="88" customFormat="false" ht="15" hidden="false" customHeight="false" outlineLevel="0" collapsed="false">
      <c r="A88" s="11"/>
      <c r="B88" s="11"/>
      <c r="C88" s="12"/>
      <c r="D88" s="12"/>
      <c r="E88" s="12"/>
      <c r="F88" s="12"/>
      <c r="G88" s="12"/>
      <c r="H88" s="12"/>
      <c r="I88" s="13" t="str">
        <f aca="false">IF(COUNT(D88:H88)&gt;0,MAX(D88:H88),"")</f>
        <v/>
      </c>
      <c r="J88" s="14" t="str">
        <f aca="false">IF(ISNUMBER(I88),INDEX($D$5:$H$5,MATCH(I88,D88:H88,0)),"")</f>
        <v/>
      </c>
      <c r="K88" s="13" t="str">
        <f aca="false">IF(AND(ISNUMBER(C88),ISNUMBER(I88)),C88*I88,"")</f>
        <v/>
      </c>
      <c r="L88" s="14" t="str">
        <f aca="false">IF(AND(ISNUMBER(C88),ISNUMBER(I88)),INDEX(Matriz!$B$3:$F$7,6-C88,I88),"")</f>
        <v/>
      </c>
      <c r="M88" s="14" t="str">
        <f aca="false">IF(L88="","",VLOOKUP(L88,Matriz!$A$11:$B$13,2,FALSE()))</f>
        <v/>
      </c>
    </row>
    <row r="89" customFormat="false" ht="15" hidden="false" customHeight="false" outlineLevel="0" collapsed="false">
      <c r="A89" s="11"/>
      <c r="B89" s="11"/>
      <c r="C89" s="12"/>
      <c r="D89" s="12"/>
      <c r="E89" s="12"/>
      <c r="F89" s="12"/>
      <c r="G89" s="12"/>
      <c r="H89" s="12"/>
      <c r="I89" s="13" t="str">
        <f aca="false">IF(COUNT(D89:H89)&gt;0,MAX(D89:H89),"")</f>
        <v/>
      </c>
      <c r="J89" s="14" t="str">
        <f aca="false">IF(ISNUMBER(I89),INDEX($D$5:$H$5,MATCH(I89,D89:H89,0)),"")</f>
        <v/>
      </c>
      <c r="K89" s="13" t="str">
        <f aca="false">IF(AND(ISNUMBER(C89),ISNUMBER(I89)),C89*I89,"")</f>
        <v/>
      </c>
      <c r="L89" s="14" t="str">
        <f aca="false">IF(AND(ISNUMBER(C89),ISNUMBER(I89)),INDEX(Matriz!$B$3:$F$7,6-C89,I89),"")</f>
        <v/>
      </c>
      <c r="M89" s="14" t="str">
        <f aca="false">IF(L89="","",VLOOKUP(L89,Matriz!$A$11:$B$13,2,FALSE()))</f>
        <v/>
      </c>
    </row>
    <row r="90" customFormat="false" ht="15" hidden="false" customHeight="false" outlineLevel="0" collapsed="false">
      <c r="A90" s="11"/>
      <c r="B90" s="11"/>
      <c r="C90" s="12"/>
      <c r="D90" s="12"/>
      <c r="E90" s="12"/>
      <c r="F90" s="12"/>
      <c r="G90" s="12"/>
      <c r="H90" s="12"/>
      <c r="I90" s="13" t="str">
        <f aca="false">IF(COUNT(D90:H90)&gt;0,MAX(D90:H90),"")</f>
        <v/>
      </c>
      <c r="J90" s="14" t="str">
        <f aca="false">IF(ISNUMBER(I90),INDEX($D$5:$H$5,MATCH(I90,D90:H90,0)),"")</f>
        <v/>
      </c>
      <c r="K90" s="13" t="str">
        <f aca="false">IF(AND(ISNUMBER(C90),ISNUMBER(I90)),C90*I90,"")</f>
        <v/>
      </c>
      <c r="L90" s="14" t="str">
        <f aca="false">IF(AND(ISNUMBER(C90),ISNUMBER(I90)),INDEX(Matriz!$B$3:$F$7,6-C90,I90),"")</f>
        <v/>
      </c>
      <c r="M90" s="14" t="str">
        <f aca="false">IF(L90="","",VLOOKUP(L90,Matriz!$A$11:$B$13,2,FALSE()))</f>
        <v/>
      </c>
    </row>
    <row r="91" customFormat="false" ht="15" hidden="false" customHeight="false" outlineLevel="0" collapsed="false">
      <c r="A91" s="11"/>
      <c r="B91" s="11"/>
      <c r="C91" s="12"/>
      <c r="D91" s="12"/>
      <c r="E91" s="12"/>
      <c r="F91" s="12"/>
      <c r="G91" s="12"/>
      <c r="H91" s="12"/>
      <c r="I91" s="13" t="str">
        <f aca="false">IF(COUNT(D91:H91)&gt;0,MAX(D91:H91),"")</f>
        <v/>
      </c>
      <c r="J91" s="14" t="str">
        <f aca="false">IF(ISNUMBER(I91),INDEX($D$5:$H$5,MATCH(I91,D91:H91,0)),"")</f>
        <v/>
      </c>
      <c r="K91" s="13" t="str">
        <f aca="false">IF(AND(ISNUMBER(C91),ISNUMBER(I91)),C91*I91,"")</f>
        <v/>
      </c>
      <c r="L91" s="14" t="str">
        <f aca="false">IF(AND(ISNUMBER(C91),ISNUMBER(I91)),INDEX(Matriz!$B$3:$F$7,6-C91,I91),"")</f>
        <v/>
      </c>
      <c r="M91" s="14" t="str">
        <f aca="false">IF(L91="","",VLOOKUP(L91,Matriz!$A$11:$B$13,2,FALSE()))</f>
        <v/>
      </c>
    </row>
    <row r="92" customFormat="false" ht="15" hidden="false" customHeight="false" outlineLevel="0" collapsed="false">
      <c r="A92" s="11"/>
      <c r="B92" s="11"/>
      <c r="C92" s="12"/>
      <c r="D92" s="12"/>
      <c r="E92" s="12"/>
      <c r="F92" s="12"/>
      <c r="G92" s="12"/>
      <c r="H92" s="12"/>
      <c r="I92" s="13" t="str">
        <f aca="false">IF(COUNT(D92:H92)&gt;0,MAX(D92:H92),"")</f>
        <v/>
      </c>
      <c r="J92" s="14" t="str">
        <f aca="false">IF(ISNUMBER(I92),INDEX($D$5:$H$5,MATCH(I92,D92:H92,0)),"")</f>
        <v/>
      </c>
      <c r="K92" s="13" t="str">
        <f aca="false">IF(AND(ISNUMBER(C92),ISNUMBER(I92)),C92*I92,"")</f>
        <v/>
      </c>
      <c r="L92" s="14" t="str">
        <f aca="false">IF(AND(ISNUMBER(C92),ISNUMBER(I92)),INDEX(Matriz!$B$3:$F$7,6-C92,I92),"")</f>
        <v/>
      </c>
      <c r="M92" s="14" t="str">
        <f aca="false">IF(L92="","",VLOOKUP(L92,Matriz!$A$11:$B$13,2,FALSE()))</f>
        <v/>
      </c>
    </row>
    <row r="93" customFormat="false" ht="15" hidden="false" customHeight="false" outlineLevel="0" collapsed="false">
      <c r="A93" s="11"/>
      <c r="B93" s="11"/>
      <c r="C93" s="12"/>
      <c r="D93" s="12"/>
      <c r="E93" s="12"/>
      <c r="F93" s="12"/>
      <c r="G93" s="12"/>
      <c r="H93" s="12"/>
      <c r="I93" s="13" t="str">
        <f aca="false">IF(COUNT(D93:H93)&gt;0,MAX(D93:H93),"")</f>
        <v/>
      </c>
      <c r="J93" s="14" t="str">
        <f aca="false">IF(ISNUMBER(I93),INDEX($D$5:$H$5,MATCH(I93,D93:H93,0)),"")</f>
        <v/>
      </c>
      <c r="K93" s="13" t="str">
        <f aca="false">IF(AND(ISNUMBER(C93),ISNUMBER(I93)),C93*I93,"")</f>
        <v/>
      </c>
      <c r="L93" s="14" t="str">
        <f aca="false">IF(AND(ISNUMBER(C93),ISNUMBER(I93)),INDEX(Matriz!$B$3:$F$7,6-C93,I93),"")</f>
        <v/>
      </c>
      <c r="M93" s="14" t="str">
        <f aca="false">IF(L93="","",VLOOKUP(L93,Matriz!$A$11:$B$13,2,FALSE()))</f>
        <v/>
      </c>
    </row>
    <row r="94" customFormat="false" ht="15" hidden="false" customHeight="false" outlineLevel="0" collapsed="false">
      <c r="A94" s="11"/>
      <c r="B94" s="11"/>
      <c r="C94" s="12"/>
      <c r="D94" s="12"/>
      <c r="E94" s="12"/>
      <c r="F94" s="12"/>
      <c r="G94" s="12"/>
      <c r="H94" s="12"/>
      <c r="I94" s="13" t="str">
        <f aca="false">IF(COUNT(D94:H94)&gt;0,MAX(D94:H94),"")</f>
        <v/>
      </c>
      <c r="J94" s="14" t="str">
        <f aca="false">IF(ISNUMBER(I94),INDEX($D$5:$H$5,MATCH(I94,D94:H94,0)),"")</f>
        <v/>
      </c>
      <c r="K94" s="13" t="str">
        <f aca="false">IF(AND(ISNUMBER(C94),ISNUMBER(I94)),C94*I94,"")</f>
        <v/>
      </c>
      <c r="L94" s="14" t="str">
        <f aca="false">IF(AND(ISNUMBER(C94),ISNUMBER(I94)),INDEX(Matriz!$B$3:$F$7,6-C94,I94),"")</f>
        <v/>
      </c>
      <c r="M94" s="14" t="str">
        <f aca="false">IF(L94="","",VLOOKUP(L94,Matriz!$A$11:$B$13,2,FALSE()))</f>
        <v/>
      </c>
    </row>
    <row r="95" customFormat="false" ht="15" hidden="false" customHeight="false" outlineLevel="0" collapsed="false">
      <c r="A95" s="11"/>
      <c r="B95" s="11"/>
      <c r="C95" s="12"/>
      <c r="D95" s="12"/>
      <c r="E95" s="12"/>
      <c r="F95" s="12"/>
      <c r="G95" s="12"/>
      <c r="H95" s="12"/>
      <c r="I95" s="13" t="str">
        <f aca="false">IF(COUNT(D95:H95)&gt;0,MAX(D95:H95),"")</f>
        <v/>
      </c>
      <c r="J95" s="14" t="str">
        <f aca="false">IF(ISNUMBER(I95),INDEX($D$5:$H$5,MATCH(I95,D95:H95,0)),"")</f>
        <v/>
      </c>
      <c r="K95" s="13" t="str">
        <f aca="false">IF(AND(ISNUMBER(C95),ISNUMBER(I95)),C95*I95,"")</f>
        <v/>
      </c>
      <c r="L95" s="14" t="str">
        <f aca="false">IF(AND(ISNUMBER(C95),ISNUMBER(I95)),INDEX(Matriz!$B$3:$F$7,6-C95,I95),"")</f>
        <v/>
      </c>
      <c r="M95" s="14" t="str">
        <f aca="false">IF(L95="","",VLOOKUP(L95,Matriz!$A$11:$B$13,2,FALSE()))</f>
        <v/>
      </c>
    </row>
    <row r="96" customFormat="false" ht="15" hidden="false" customHeight="false" outlineLevel="0" collapsed="false">
      <c r="A96" s="11"/>
      <c r="B96" s="11"/>
      <c r="C96" s="12"/>
      <c r="D96" s="12"/>
      <c r="E96" s="12"/>
      <c r="F96" s="12"/>
      <c r="G96" s="12"/>
      <c r="H96" s="12"/>
      <c r="I96" s="13" t="str">
        <f aca="false">IF(COUNT(D96:H96)&gt;0,MAX(D96:H96),"")</f>
        <v/>
      </c>
      <c r="J96" s="14" t="str">
        <f aca="false">IF(ISNUMBER(I96),INDEX($D$5:$H$5,MATCH(I96,D96:H96,0)),"")</f>
        <v/>
      </c>
      <c r="K96" s="13" t="str">
        <f aca="false">IF(AND(ISNUMBER(C96),ISNUMBER(I96)),C96*I96,"")</f>
        <v/>
      </c>
      <c r="L96" s="14" t="str">
        <f aca="false">IF(AND(ISNUMBER(C96),ISNUMBER(I96)),INDEX(Matriz!$B$3:$F$7,6-C96,I96),"")</f>
        <v/>
      </c>
      <c r="M96" s="14" t="str">
        <f aca="false">IF(L96="","",VLOOKUP(L96,Matriz!$A$11:$B$13,2,FALSE()))</f>
        <v/>
      </c>
    </row>
    <row r="97" customFormat="false" ht="15" hidden="false" customHeight="false" outlineLevel="0" collapsed="false">
      <c r="A97" s="11"/>
      <c r="B97" s="11"/>
      <c r="C97" s="12"/>
      <c r="D97" s="12"/>
      <c r="E97" s="12"/>
      <c r="F97" s="12"/>
      <c r="G97" s="12"/>
      <c r="H97" s="12"/>
      <c r="I97" s="13" t="str">
        <f aca="false">IF(COUNT(D97:H97)&gt;0,MAX(D97:H97),"")</f>
        <v/>
      </c>
      <c r="J97" s="14" t="str">
        <f aca="false">IF(ISNUMBER(I97),INDEX($D$5:$H$5,MATCH(I97,D97:H97,0)),"")</f>
        <v/>
      </c>
      <c r="K97" s="13" t="str">
        <f aca="false">IF(AND(ISNUMBER(C97),ISNUMBER(I97)),C97*I97,"")</f>
        <v/>
      </c>
      <c r="L97" s="14" t="str">
        <f aca="false">IF(AND(ISNUMBER(C97),ISNUMBER(I97)),INDEX(Matriz!$B$3:$F$7,6-C97,I97),"")</f>
        <v/>
      </c>
      <c r="M97" s="14" t="str">
        <f aca="false">IF(L97="","",VLOOKUP(L97,Matriz!$A$11:$B$13,2,FALSE()))</f>
        <v/>
      </c>
    </row>
    <row r="98" customFormat="false" ht="15" hidden="false" customHeight="false" outlineLevel="0" collapsed="false">
      <c r="A98" s="11"/>
      <c r="B98" s="11"/>
      <c r="C98" s="12"/>
      <c r="D98" s="12"/>
      <c r="E98" s="12"/>
      <c r="F98" s="12"/>
      <c r="G98" s="12"/>
      <c r="H98" s="12"/>
      <c r="I98" s="13" t="str">
        <f aca="false">IF(COUNT(D98:H98)&gt;0,MAX(D98:H98),"")</f>
        <v/>
      </c>
      <c r="J98" s="14" t="str">
        <f aca="false">IF(ISNUMBER(I98),INDEX($D$5:$H$5,MATCH(I98,D98:H98,0)),"")</f>
        <v/>
      </c>
      <c r="K98" s="13" t="str">
        <f aca="false">IF(AND(ISNUMBER(C98),ISNUMBER(I98)),C98*I98,"")</f>
        <v/>
      </c>
      <c r="L98" s="14" t="str">
        <f aca="false">IF(AND(ISNUMBER(C98),ISNUMBER(I98)),INDEX(Matriz!$B$3:$F$7,6-C98,I98),"")</f>
        <v/>
      </c>
      <c r="M98" s="14" t="str">
        <f aca="false">IF(L98="","",VLOOKUP(L98,Matriz!$A$11:$B$13,2,FALSE()))</f>
        <v/>
      </c>
    </row>
    <row r="99" customFormat="false" ht="15" hidden="false" customHeight="false" outlineLevel="0" collapsed="false">
      <c r="A99" s="11"/>
      <c r="B99" s="11"/>
      <c r="C99" s="12"/>
      <c r="D99" s="12"/>
      <c r="E99" s="12"/>
      <c r="F99" s="12"/>
      <c r="G99" s="12"/>
      <c r="H99" s="12"/>
      <c r="I99" s="13" t="str">
        <f aca="false">IF(COUNT(D99:H99)&gt;0,MAX(D99:H99),"")</f>
        <v/>
      </c>
      <c r="J99" s="14" t="str">
        <f aca="false">IF(ISNUMBER(I99),INDEX($D$5:$H$5,MATCH(I99,D99:H99,0)),"")</f>
        <v/>
      </c>
      <c r="K99" s="13" t="str">
        <f aca="false">IF(AND(ISNUMBER(C99),ISNUMBER(I99)),C99*I99,"")</f>
        <v/>
      </c>
      <c r="L99" s="14" t="str">
        <f aca="false">IF(AND(ISNUMBER(C99),ISNUMBER(I99)),INDEX(Matriz!$B$3:$F$7,6-C99,I99),"")</f>
        <v/>
      </c>
      <c r="M99" s="14" t="str">
        <f aca="false">IF(L99="","",VLOOKUP(L99,Matriz!$A$11:$B$13,2,FALSE()))</f>
        <v/>
      </c>
    </row>
    <row r="100" customFormat="false" ht="15" hidden="false" customHeight="false" outlineLevel="0" collapsed="false">
      <c r="A100" s="11"/>
      <c r="B100" s="11"/>
      <c r="C100" s="12"/>
      <c r="D100" s="12"/>
      <c r="E100" s="12"/>
      <c r="F100" s="12"/>
      <c r="G100" s="12"/>
      <c r="H100" s="12"/>
      <c r="I100" s="13" t="str">
        <f aca="false">IF(COUNT(D100:H100)&gt;0,MAX(D100:H100),"")</f>
        <v/>
      </c>
      <c r="J100" s="14" t="str">
        <f aca="false">IF(ISNUMBER(I100),INDEX($D$5:$H$5,MATCH(I100,D100:H100,0)),"")</f>
        <v/>
      </c>
      <c r="K100" s="13" t="str">
        <f aca="false">IF(AND(ISNUMBER(C100),ISNUMBER(I100)),C100*I100,"")</f>
        <v/>
      </c>
      <c r="L100" s="14" t="str">
        <f aca="false">IF(AND(ISNUMBER(C100),ISNUMBER(I100)),INDEX(Matriz!$B$3:$F$7,6-C100,I100),"")</f>
        <v/>
      </c>
      <c r="M100" s="14" t="str">
        <f aca="false">IF(L100="","",VLOOKUP(L100,Matriz!$A$11:$B$13,2,FALSE()))</f>
        <v/>
      </c>
    </row>
    <row r="101" customFormat="false" ht="15" hidden="false" customHeight="false" outlineLevel="0" collapsed="false">
      <c r="A101" s="11"/>
      <c r="B101" s="11"/>
      <c r="C101" s="12"/>
      <c r="D101" s="12"/>
      <c r="E101" s="12"/>
      <c r="F101" s="12"/>
      <c r="G101" s="12"/>
      <c r="H101" s="12"/>
      <c r="I101" s="13" t="str">
        <f aca="false">IF(COUNT(D101:H101)&gt;0,MAX(D101:H101),"")</f>
        <v/>
      </c>
      <c r="J101" s="14" t="str">
        <f aca="false">IF(ISNUMBER(I101),INDEX($D$5:$H$5,MATCH(I101,D101:H101,0)),"")</f>
        <v/>
      </c>
      <c r="K101" s="13" t="str">
        <f aca="false">IF(AND(ISNUMBER(C101),ISNUMBER(I101)),C101*I101,"")</f>
        <v/>
      </c>
      <c r="L101" s="14" t="str">
        <f aca="false">IF(AND(ISNUMBER(C101),ISNUMBER(I101)),INDEX(Matriz!$B$3:$F$7,6-C101,I101),"")</f>
        <v/>
      </c>
      <c r="M101" s="14" t="str">
        <f aca="false">IF(L101="","",VLOOKUP(L101,Matriz!$A$11:$B$13,2,FALSE()))</f>
        <v/>
      </c>
    </row>
    <row r="102" customFormat="false" ht="15" hidden="false" customHeight="false" outlineLevel="0" collapsed="false">
      <c r="A102" s="11"/>
      <c r="B102" s="11"/>
      <c r="C102" s="12"/>
      <c r="D102" s="12"/>
      <c r="E102" s="12"/>
      <c r="F102" s="12"/>
      <c r="G102" s="12"/>
      <c r="H102" s="12"/>
      <c r="I102" s="13" t="str">
        <f aca="false">IF(COUNT(D102:H102)&gt;0,MAX(D102:H102),"")</f>
        <v/>
      </c>
      <c r="J102" s="14" t="str">
        <f aca="false">IF(ISNUMBER(I102),INDEX($D$5:$H$5,MATCH(I102,D102:H102,0)),"")</f>
        <v/>
      </c>
      <c r="K102" s="13" t="str">
        <f aca="false">IF(AND(ISNUMBER(C102),ISNUMBER(I102)),C102*I102,"")</f>
        <v/>
      </c>
      <c r="L102" s="14" t="str">
        <f aca="false">IF(AND(ISNUMBER(C102),ISNUMBER(I102)),INDEX(Matriz!$B$3:$F$7,6-C102,I102),"")</f>
        <v/>
      </c>
      <c r="M102" s="14" t="str">
        <f aca="false">IF(L102="","",VLOOKUP(L102,Matriz!$A$11:$B$13,2,FALSE()))</f>
        <v/>
      </c>
    </row>
    <row r="103" customFormat="false" ht="15" hidden="false" customHeight="false" outlineLevel="0" collapsed="false">
      <c r="A103" s="11"/>
      <c r="B103" s="11"/>
      <c r="C103" s="12"/>
      <c r="D103" s="12"/>
      <c r="E103" s="12"/>
      <c r="F103" s="12"/>
      <c r="G103" s="12"/>
      <c r="H103" s="12"/>
      <c r="I103" s="13" t="str">
        <f aca="false">IF(COUNT(D103:H103)&gt;0,MAX(D103:H103),"")</f>
        <v/>
      </c>
      <c r="J103" s="14" t="str">
        <f aca="false">IF(ISNUMBER(I103),INDEX($D$5:$H$5,MATCH(I103,D103:H103,0)),"")</f>
        <v/>
      </c>
      <c r="K103" s="13" t="str">
        <f aca="false">IF(AND(ISNUMBER(C103),ISNUMBER(I103)),C103*I103,"")</f>
        <v/>
      </c>
      <c r="L103" s="14" t="str">
        <f aca="false">IF(AND(ISNUMBER(C103),ISNUMBER(I103)),INDEX(Matriz!$B$3:$F$7,6-C103,I103),"")</f>
        <v/>
      </c>
      <c r="M103" s="14" t="str">
        <f aca="false">IF(L103="","",VLOOKUP(L103,Matriz!$A$11:$B$13,2,FALSE()))</f>
        <v/>
      </c>
    </row>
    <row r="104" customFormat="false" ht="15" hidden="false" customHeight="false" outlineLevel="0" collapsed="false">
      <c r="A104" s="11"/>
      <c r="B104" s="11"/>
      <c r="C104" s="12"/>
      <c r="D104" s="12"/>
      <c r="E104" s="12"/>
      <c r="F104" s="12"/>
      <c r="G104" s="12"/>
      <c r="H104" s="12"/>
      <c r="I104" s="13" t="str">
        <f aca="false">IF(COUNT(D104:H104)&gt;0,MAX(D104:H104),"")</f>
        <v/>
      </c>
      <c r="J104" s="14" t="str">
        <f aca="false">IF(ISNUMBER(I104),INDEX($D$5:$H$5,MATCH(I104,D104:H104,0)),"")</f>
        <v/>
      </c>
      <c r="K104" s="13" t="str">
        <f aca="false">IF(AND(ISNUMBER(C104),ISNUMBER(I104)),C104*I104,"")</f>
        <v/>
      </c>
      <c r="L104" s="14" t="str">
        <f aca="false">IF(AND(ISNUMBER(C104),ISNUMBER(I104)),INDEX(Matriz!$B$3:$F$7,6-C104,I104),"")</f>
        <v/>
      </c>
      <c r="M104" s="14" t="str">
        <f aca="false">IF(L104="","",VLOOKUP(L104,Matriz!$A$11:$B$13,2,FALSE()))</f>
        <v/>
      </c>
    </row>
    <row r="105" customFormat="false" ht="15" hidden="false" customHeight="false" outlineLevel="0" collapsed="false">
      <c r="A105" s="11"/>
      <c r="B105" s="11"/>
      <c r="C105" s="12"/>
      <c r="D105" s="12"/>
      <c r="E105" s="12"/>
      <c r="F105" s="12"/>
      <c r="G105" s="12"/>
      <c r="H105" s="12"/>
      <c r="I105" s="13" t="str">
        <f aca="false">IF(COUNT(D105:H105)&gt;0,MAX(D105:H105),"")</f>
        <v/>
      </c>
      <c r="J105" s="14" t="str">
        <f aca="false">IF(ISNUMBER(I105),INDEX($D$5:$H$5,MATCH(I105,D105:H105,0)),"")</f>
        <v/>
      </c>
      <c r="K105" s="13" t="str">
        <f aca="false">IF(AND(ISNUMBER(C105),ISNUMBER(I105)),C105*I105,"")</f>
        <v/>
      </c>
      <c r="L105" s="14" t="str">
        <f aca="false">IF(AND(ISNUMBER(C105),ISNUMBER(I105)),INDEX(Matriz!$B$3:$F$7,6-C105,I105),"")</f>
        <v/>
      </c>
      <c r="M105" s="14" t="str">
        <f aca="false">IF(L105="","",VLOOKUP(L105,Matriz!$A$11:$B$13,2,FALSE()))</f>
        <v/>
      </c>
    </row>
    <row r="106" customFormat="false" ht="15" hidden="false" customHeight="false" outlineLevel="0" collapsed="false">
      <c r="A106" s="11"/>
      <c r="B106" s="11"/>
      <c r="C106" s="12"/>
      <c r="D106" s="12"/>
      <c r="E106" s="12"/>
      <c r="F106" s="12"/>
      <c r="G106" s="12"/>
      <c r="H106" s="12"/>
      <c r="I106" s="13" t="str">
        <f aca="false">IF(COUNT(D106:H106)&gt;0,MAX(D106:H106),"")</f>
        <v/>
      </c>
      <c r="J106" s="14" t="str">
        <f aca="false">IF(ISNUMBER(I106),INDEX($D$5:$H$5,MATCH(I106,D106:H106,0)),"")</f>
        <v/>
      </c>
      <c r="K106" s="13" t="str">
        <f aca="false">IF(AND(ISNUMBER(C106),ISNUMBER(I106)),C106*I106,"")</f>
        <v/>
      </c>
      <c r="L106" s="14" t="str">
        <f aca="false">IF(AND(ISNUMBER(C106),ISNUMBER(I106)),INDEX(Matriz!$B$3:$F$7,6-C106,I106),"")</f>
        <v/>
      </c>
      <c r="M106" s="14" t="str">
        <f aca="false">IF(L106="","",VLOOKUP(L106,Matriz!$A$11:$B$13,2,FALSE()))</f>
        <v/>
      </c>
    </row>
    <row r="107" customFormat="false" ht="15" hidden="false" customHeight="false" outlineLevel="0" collapsed="false">
      <c r="A107" s="11"/>
      <c r="B107" s="11"/>
      <c r="C107" s="12"/>
      <c r="D107" s="12"/>
      <c r="E107" s="12"/>
      <c r="F107" s="12"/>
      <c r="G107" s="12"/>
      <c r="H107" s="12"/>
      <c r="I107" s="13" t="str">
        <f aca="false">IF(COUNT(D107:H107)&gt;0,MAX(D107:H107),"")</f>
        <v/>
      </c>
      <c r="J107" s="14" t="str">
        <f aca="false">IF(ISNUMBER(I107),INDEX($D$5:$H$5,MATCH(I107,D107:H107,0)),"")</f>
        <v/>
      </c>
      <c r="K107" s="13" t="str">
        <f aca="false">IF(AND(ISNUMBER(C107),ISNUMBER(I107)),C107*I107,"")</f>
        <v/>
      </c>
      <c r="L107" s="14" t="str">
        <f aca="false">IF(AND(ISNUMBER(C107),ISNUMBER(I107)),INDEX(Matriz!$B$3:$F$7,6-C107,I107),"")</f>
        <v/>
      </c>
      <c r="M107" s="14" t="str">
        <f aca="false">IF(L107="","",VLOOKUP(L107,Matriz!$A$11:$B$13,2,FALSE()))</f>
        <v/>
      </c>
    </row>
    <row r="108" customFormat="false" ht="15" hidden="false" customHeight="false" outlineLevel="0" collapsed="false">
      <c r="A108" s="11"/>
      <c r="B108" s="11"/>
      <c r="C108" s="12"/>
      <c r="D108" s="12"/>
      <c r="E108" s="12"/>
      <c r="F108" s="12"/>
      <c r="G108" s="12"/>
      <c r="H108" s="12"/>
      <c r="I108" s="13" t="str">
        <f aca="false">IF(COUNT(D108:H108)&gt;0,MAX(D108:H108),"")</f>
        <v/>
      </c>
      <c r="J108" s="14" t="str">
        <f aca="false">IF(ISNUMBER(I108),INDEX($D$5:$H$5,MATCH(I108,D108:H108,0)),"")</f>
        <v/>
      </c>
      <c r="K108" s="13" t="str">
        <f aca="false">IF(AND(ISNUMBER(C108),ISNUMBER(I108)),C108*I108,"")</f>
        <v/>
      </c>
      <c r="L108" s="14" t="str">
        <f aca="false">IF(AND(ISNUMBER(C108),ISNUMBER(I108)),INDEX(Matriz!$B$3:$F$7,6-C108,I108),"")</f>
        <v/>
      </c>
      <c r="M108" s="14" t="str">
        <f aca="false">IF(L108="","",VLOOKUP(L108,Matriz!$A$11:$B$13,2,FALSE()))</f>
        <v/>
      </c>
    </row>
    <row r="109" customFormat="false" ht="15" hidden="false" customHeight="false" outlineLevel="0" collapsed="false">
      <c r="A109" s="11"/>
      <c r="B109" s="11"/>
      <c r="C109" s="12"/>
      <c r="D109" s="12"/>
      <c r="E109" s="12"/>
      <c r="F109" s="12"/>
      <c r="G109" s="12"/>
      <c r="H109" s="12"/>
      <c r="I109" s="13" t="str">
        <f aca="false">IF(COUNT(D109:H109)&gt;0,MAX(D109:H109),"")</f>
        <v/>
      </c>
      <c r="J109" s="14" t="str">
        <f aca="false">IF(ISNUMBER(I109),INDEX($D$5:$H$5,MATCH(I109,D109:H109,0)),"")</f>
        <v/>
      </c>
      <c r="K109" s="13" t="str">
        <f aca="false">IF(AND(ISNUMBER(C109),ISNUMBER(I109)),C109*I109,"")</f>
        <v/>
      </c>
      <c r="L109" s="14" t="str">
        <f aca="false">IF(AND(ISNUMBER(C109),ISNUMBER(I109)),INDEX(Matriz!$B$3:$F$7,6-C109,I109),"")</f>
        <v/>
      </c>
      <c r="M109" s="14" t="str">
        <f aca="false">IF(L109="","",VLOOKUP(L109,Matriz!$A$11:$B$13,2,FALSE()))</f>
        <v/>
      </c>
    </row>
    <row r="110" customFormat="false" ht="15" hidden="false" customHeight="false" outlineLevel="0" collapsed="false">
      <c r="A110" s="11"/>
      <c r="B110" s="11"/>
      <c r="C110" s="12"/>
      <c r="D110" s="12"/>
      <c r="E110" s="12"/>
      <c r="F110" s="12"/>
      <c r="G110" s="12"/>
      <c r="H110" s="12"/>
      <c r="I110" s="13" t="str">
        <f aca="false">IF(COUNT(D110:H110)&gt;0,MAX(D110:H110),"")</f>
        <v/>
      </c>
      <c r="J110" s="14" t="str">
        <f aca="false">IF(ISNUMBER(I110),INDEX($D$5:$H$5,MATCH(I110,D110:H110,0)),"")</f>
        <v/>
      </c>
      <c r="K110" s="13" t="str">
        <f aca="false">IF(AND(ISNUMBER(C110),ISNUMBER(I110)),C110*I110,"")</f>
        <v/>
      </c>
      <c r="L110" s="14" t="str">
        <f aca="false">IF(AND(ISNUMBER(C110),ISNUMBER(I110)),INDEX(Matriz!$B$3:$F$7,6-C110,I110),"")</f>
        <v/>
      </c>
      <c r="M110" s="14" t="str">
        <f aca="false">IF(L110="","",VLOOKUP(L110,Matriz!$A$11:$B$13,2,FALSE()))</f>
        <v/>
      </c>
    </row>
    <row r="111" customFormat="false" ht="15" hidden="false" customHeight="false" outlineLevel="0" collapsed="false">
      <c r="A111" s="11"/>
      <c r="B111" s="11"/>
      <c r="C111" s="12"/>
      <c r="D111" s="12"/>
      <c r="E111" s="12"/>
      <c r="F111" s="12"/>
      <c r="G111" s="12"/>
      <c r="H111" s="12"/>
      <c r="I111" s="13" t="str">
        <f aca="false">IF(COUNT(D111:H111)&gt;0,MAX(D111:H111),"")</f>
        <v/>
      </c>
      <c r="J111" s="14" t="str">
        <f aca="false">IF(ISNUMBER(I111),INDEX($D$5:$H$5,MATCH(I111,D111:H111,0)),"")</f>
        <v/>
      </c>
      <c r="K111" s="13" t="str">
        <f aca="false">IF(AND(ISNUMBER(C111),ISNUMBER(I111)),C111*I111,"")</f>
        <v/>
      </c>
      <c r="L111" s="14" t="str">
        <f aca="false">IF(AND(ISNUMBER(C111),ISNUMBER(I111)),INDEX(Matriz!$B$3:$F$7,6-C111,I111),"")</f>
        <v/>
      </c>
      <c r="M111" s="14" t="str">
        <f aca="false">IF(L111="","",VLOOKUP(L111,Matriz!$A$11:$B$13,2,FALSE()))</f>
        <v/>
      </c>
    </row>
    <row r="112" customFormat="false" ht="15" hidden="false" customHeight="false" outlineLevel="0" collapsed="false">
      <c r="A112" s="11"/>
      <c r="B112" s="11"/>
      <c r="C112" s="12"/>
      <c r="D112" s="12"/>
      <c r="E112" s="12"/>
      <c r="F112" s="12"/>
      <c r="G112" s="12"/>
      <c r="H112" s="12"/>
      <c r="I112" s="13" t="str">
        <f aca="false">IF(COUNT(D112:H112)&gt;0,MAX(D112:H112),"")</f>
        <v/>
      </c>
      <c r="J112" s="14" t="str">
        <f aca="false">IF(ISNUMBER(I112),INDEX($D$5:$H$5,MATCH(I112,D112:H112,0)),"")</f>
        <v/>
      </c>
      <c r="K112" s="13" t="str">
        <f aca="false">IF(AND(ISNUMBER(C112),ISNUMBER(I112)),C112*I112,"")</f>
        <v/>
      </c>
      <c r="L112" s="14" t="str">
        <f aca="false">IF(AND(ISNUMBER(C112),ISNUMBER(I112)),INDEX(Matriz!$B$3:$F$7,6-C112,I112),"")</f>
        <v/>
      </c>
      <c r="M112" s="14" t="str">
        <f aca="false">IF(L112="","",VLOOKUP(L112,Matriz!$A$11:$B$13,2,FALSE()))</f>
        <v/>
      </c>
    </row>
    <row r="113" customFormat="false" ht="15" hidden="false" customHeight="false" outlineLevel="0" collapsed="false">
      <c r="A113" s="11"/>
      <c r="B113" s="11"/>
      <c r="C113" s="12"/>
      <c r="D113" s="12"/>
      <c r="E113" s="12"/>
      <c r="F113" s="12"/>
      <c r="G113" s="12"/>
      <c r="H113" s="12"/>
      <c r="I113" s="13" t="str">
        <f aca="false">IF(COUNT(D113:H113)&gt;0,MAX(D113:H113),"")</f>
        <v/>
      </c>
      <c r="J113" s="14" t="str">
        <f aca="false">IF(ISNUMBER(I113),INDEX($D$5:$H$5,MATCH(I113,D113:H113,0)),"")</f>
        <v/>
      </c>
      <c r="K113" s="13" t="str">
        <f aca="false">IF(AND(ISNUMBER(C113),ISNUMBER(I113)),C113*I113,"")</f>
        <v/>
      </c>
      <c r="L113" s="14" t="str">
        <f aca="false">IF(AND(ISNUMBER(C113),ISNUMBER(I113)),INDEX(Matriz!$B$3:$F$7,6-C113,I113),"")</f>
        <v/>
      </c>
      <c r="M113" s="14" t="str">
        <f aca="false">IF(L113="","",VLOOKUP(L113,Matriz!$A$11:$B$13,2,FALSE()))</f>
        <v/>
      </c>
    </row>
    <row r="114" customFormat="false" ht="15" hidden="false" customHeight="false" outlineLevel="0" collapsed="false">
      <c r="A114" s="11"/>
      <c r="B114" s="11"/>
      <c r="C114" s="12"/>
      <c r="D114" s="12"/>
      <c r="E114" s="12"/>
      <c r="F114" s="12"/>
      <c r="G114" s="12"/>
      <c r="H114" s="12"/>
      <c r="I114" s="13" t="str">
        <f aca="false">IF(COUNT(D114:H114)&gt;0,MAX(D114:H114),"")</f>
        <v/>
      </c>
      <c r="J114" s="14" t="str">
        <f aca="false">IF(ISNUMBER(I114),INDEX($D$5:$H$5,MATCH(I114,D114:H114,0)),"")</f>
        <v/>
      </c>
      <c r="K114" s="13" t="str">
        <f aca="false">IF(AND(ISNUMBER(C114),ISNUMBER(I114)),C114*I114,"")</f>
        <v/>
      </c>
      <c r="L114" s="14" t="str">
        <f aca="false">IF(AND(ISNUMBER(C114),ISNUMBER(I114)),INDEX(Matriz!$B$3:$F$7,6-C114,I114),"")</f>
        <v/>
      </c>
      <c r="M114" s="14" t="str">
        <f aca="false">IF(L114="","",VLOOKUP(L114,Matriz!$A$11:$B$13,2,FALSE()))</f>
        <v/>
      </c>
    </row>
    <row r="115" customFormat="false" ht="15" hidden="false" customHeight="false" outlineLevel="0" collapsed="false">
      <c r="A115" s="11"/>
      <c r="B115" s="11"/>
      <c r="C115" s="12"/>
      <c r="D115" s="12"/>
      <c r="E115" s="12"/>
      <c r="F115" s="12"/>
      <c r="G115" s="12"/>
      <c r="H115" s="12"/>
      <c r="I115" s="13" t="str">
        <f aca="false">IF(COUNT(D115:H115)&gt;0,MAX(D115:H115),"")</f>
        <v/>
      </c>
      <c r="J115" s="14" t="str">
        <f aca="false">IF(ISNUMBER(I115),INDEX($D$5:$H$5,MATCH(I115,D115:H115,0)),"")</f>
        <v/>
      </c>
      <c r="K115" s="13" t="str">
        <f aca="false">IF(AND(ISNUMBER(C115),ISNUMBER(I115)),C115*I115,"")</f>
        <v/>
      </c>
      <c r="L115" s="14" t="str">
        <f aca="false">IF(AND(ISNUMBER(C115),ISNUMBER(I115)),INDEX(Matriz!$B$3:$F$7,6-C115,I115),"")</f>
        <v/>
      </c>
      <c r="M115" s="14" t="str">
        <f aca="false">IF(L115="","",VLOOKUP(L115,Matriz!$A$11:$B$13,2,FALSE()))</f>
        <v/>
      </c>
    </row>
    <row r="116" customFormat="false" ht="15" hidden="false" customHeight="false" outlineLevel="0" collapsed="false">
      <c r="A116" s="11"/>
      <c r="B116" s="11"/>
      <c r="C116" s="12"/>
      <c r="D116" s="12"/>
      <c r="E116" s="12"/>
      <c r="F116" s="12"/>
      <c r="G116" s="12"/>
      <c r="H116" s="12"/>
      <c r="I116" s="13" t="str">
        <f aca="false">IF(COUNT(D116:H116)&gt;0,MAX(D116:H116),"")</f>
        <v/>
      </c>
      <c r="J116" s="14" t="str">
        <f aca="false">IF(ISNUMBER(I116),INDEX($D$5:$H$5,MATCH(I116,D116:H116,0)),"")</f>
        <v/>
      </c>
      <c r="K116" s="13" t="str">
        <f aca="false">IF(AND(ISNUMBER(C116),ISNUMBER(I116)),C116*I116,"")</f>
        <v/>
      </c>
      <c r="L116" s="14" t="str">
        <f aca="false">IF(AND(ISNUMBER(C116),ISNUMBER(I116)),INDEX(Matriz!$B$3:$F$7,6-C116,I116),"")</f>
        <v/>
      </c>
      <c r="M116" s="14" t="str">
        <f aca="false">IF(L116="","",VLOOKUP(L116,Matriz!$A$11:$B$13,2,FALSE()))</f>
        <v/>
      </c>
    </row>
    <row r="117" customFormat="false" ht="15" hidden="false" customHeight="false" outlineLevel="0" collapsed="false">
      <c r="A117" s="11"/>
      <c r="B117" s="11"/>
      <c r="C117" s="12"/>
      <c r="D117" s="12"/>
      <c r="E117" s="12"/>
      <c r="F117" s="12"/>
      <c r="G117" s="12"/>
      <c r="H117" s="12"/>
      <c r="I117" s="13" t="str">
        <f aca="false">IF(COUNT(D117:H117)&gt;0,MAX(D117:H117),"")</f>
        <v/>
      </c>
      <c r="J117" s="14" t="str">
        <f aca="false">IF(ISNUMBER(I117),INDEX($D$5:$H$5,MATCH(I117,D117:H117,0)),"")</f>
        <v/>
      </c>
      <c r="K117" s="13" t="str">
        <f aca="false">IF(AND(ISNUMBER(C117),ISNUMBER(I117)),C117*I117,"")</f>
        <v/>
      </c>
      <c r="L117" s="14" t="str">
        <f aca="false">IF(AND(ISNUMBER(C117),ISNUMBER(I117)),INDEX(Matriz!$B$3:$F$7,6-C117,I117),"")</f>
        <v/>
      </c>
      <c r="M117" s="14" t="str">
        <f aca="false">IF(L117="","",VLOOKUP(L117,Matriz!$A$11:$B$13,2,FALSE()))</f>
        <v/>
      </c>
    </row>
    <row r="118" customFormat="false" ht="15" hidden="false" customHeight="false" outlineLevel="0" collapsed="false">
      <c r="A118" s="11"/>
      <c r="B118" s="11"/>
      <c r="C118" s="12"/>
      <c r="D118" s="12"/>
      <c r="E118" s="12"/>
      <c r="F118" s="12"/>
      <c r="G118" s="12"/>
      <c r="H118" s="12"/>
      <c r="I118" s="13" t="str">
        <f aca="false">IF(COUNT(D118:H118)&gt;0,MAX(D118:H118),"")</f>
        <v/>
      </c>
      <c r="J118" s="14" t="str">
        <f aca="false">IF(ISNUMBER(I118),INDEX($D$5:$H$5,MATCH(I118,D118:H118,0)),"")</f>
        <v/>
      </c>
      <c r="K118" s="13" t="str">
        <f aca="false">IF(AND(ISNUMBER(C118),ISNUMBER(I118)),C118*I118,"")</f>
        <v/>
      </c>
      <c r="L118" s="14" t="str">
        <f aca="false">IF(AND(ISNUMBER(C118),ISNUMBER(I118)),INDEX(Matriz!$B$3:$F$7,6-C118,I118),"")</f>
        <v/>
      </c>
      <c r="M118" s="14" t="str">
        <f aca="false">IF(L118="","",VLOOKUP(L118,Matriz!$A$11:$B$13,2,FALSE()))</f>
        <v/>
      </c>
    </row>
    <row r="119" customFormat="false" ht="15" hidden="false" customHeight="false" outlineLevel="0" collapsed="false">
      <c r="A119" s="11"/>
      <c r="B119" s="11"/>
      <c r="C119" s="12"/>
      <c r="D119" s="12"/>
      <c r="E119" s="12"/>
      <c r="F119" s="12"/>
      <c r="G119" s="12"/>
      <c r="H119" s="12"/>
      <c r="I119" s="13" t="str">
        <f aca="false">IF(COUNT(D119:H119)&gt;0,MAX(D119:H119),"")</f>
        <v/>
      </c>
      <c r="J119" s="14" t="str">
        <f aca="false">IF(ISNUMBER(I119),INDEX($D$5:$H$5,MATCH(I119,D119:H119,0)),"")</f>
        <v/>
      </c>
      <c r="K119" s="13" t="str">
        <f aca="false">IF(AND(ISNUMBER(C119),ISNUMBER(I119)),C119*I119,"")</f>
        <v/>
      </c>
      <c r="L119" s="14" t="str">
        <f aca="false">IF(AND(ISNUMBER(C119),ISNUMBER(I119)),INDEX(Matriz!$B$3:$F$7,6-C119,I119),"")</f>
        <v/>
      </c>
      <c r="M119" s="14" t="str">
        <f aca="false">IF(L119="","",VLOOKUP(L119,Matriz!$A$11:$B$13,2,FALSE()))</f>
        <v/>
      </c>
    </row>
    <row r="120" customFormat="false" ht="15" hidden="false" customHeight="false" outlineLevel="0" collapsed="false">
      <c r="A120" s="11"/>
      <c r="B120" s="11"/>
      <c r="C120" s="12"/>
      <c r="D120" s="12"/>
      <c r="E120" s="12"/>
      <c r="F120" s="12"/>
      <c r="G120" s="12"/>
      <c r="H120" s="12"/>
      <c r="I120" s="13" t="str">
        <f aca="false">IF(COUNT(D120:H120)&gt;0,MAX(D120:H120),"")</f>
        <v/>
      </c>
      <c r="J120" s="14" t="str">
        <f aca="false">IF(ISNUMBER(I120),INDEX($D$5:$H$5,MATCH(I120,D120:H120,0)),"")</f>
        <v/>
      </c>
      <c r="K120" s="13" t="str">
        <f aca="false">IF(AND(ISNUMBER(C120),ISNUMBER(I120)),C120*I120,"")</f>
        <v/>
      </c>
      <c r="L120" s="14" t="str">
        <f aca="false">IF(AND(ISNUMBER(C120),ISNUMBER(I120)),INDEX(Matriz!$B$3:$F$7,6-C120,I120),"")</f>
        <v/>
      </c>
      <c r="M120" s="14" t="str">
        <f aca="false">IF(L120="","",VLOOKUP(L120,Matriz!$A$11:$B$13,2,FALSE()))</f>
        <v/>
      </c>
    </row>
    <row r="121" customFormat="false" ht="15" hidden="false" customHeight="false" outlineLevel="0" collapsed="false">
      <c r="A121" s="11"/>
      <c r="B121" s="11"/>
      <c r="C121" s="12"/>
      <c r="D121" s="12"/>
      <c r="E121" s="12"/>
      <c r="F121" s="12"/>
      <c r="G121" s="12"/>
      <c r="H121" s="12"/>
      <c r="I121" s="13" t="str">
        <f aca="false">IF(COUNT(D121:H121)&gt;0,MAX(D121:H121),"")</f>
        <v/>
      </c>
      <c r="J121" s="14" t="str">
        <f aca="false">IF(ISNUMBER(I121),INDEX($D$5:$H$5,MATCH(I121,D121:H121,0)),"")</f>
        <v/>
      </c>
      <c r="K121" s="13" t="str">
        <f aca="false">IF(AND(ISNUMBER(C121),ISNUMBER(I121)),C121*I121,"")</f>
        <v/>
      </c>
      <c r="L121" s="14" t="str">
        <f aca="false">IF(AND(ISNUMBER(C121),ISNUMBER(I121)),INDEX(Matriz!$B$3:$F$7,6-C121,I121),"")</f>
        <v/>
      </c>
      <c r="M121" s="14" t="str">
        <f aca="false">IF(L121="","",VLOOKUP(L121,Matriz!$A$11:$B$13,2,FALSE()))</f>
        <v/>
      </c>
    </row>
    <row r="122" customFormat="false" ht="15" hidden="false" customHeight="false" outlineLevel="0" collapsed="false">
      <c r="A122" s="11"/>
      <c r="B122" s="11"/>
      <c r="C122" s="12"/>
      <c r="D122" s="12"/>
      <c r="E122" s="12"/>
      <c r="F122" s="12"/>
      <c r="G122" s="12"/>
      <c r="H122" s="12"/>
      <c r="I122" s="13" t="str">
        <f aca="false">IF(COUNT(D122:H122)&gt;0,MAX(D122:H122),"")</f>
        <v/>
      </c>
      <c r="J122" s="14" t="str">
        <f aca="false">IF(ISNUMBER(I122),INDEX($D$5:$H$5,MATCH(I122,D122:H122,0)),"")</f>
        <v/>
      </c>
      <c r="K122" s="13" t="str">
        <f aca="false">IF(AND(ISNUMBER(C122),ISNUMBER(I122)),C122*I122,"")</f>
        <v/>
      </c>
      <c r="L122" s="14" t="str">
        <f aca="false">IF(AND(ISNUMBER(C122),ISNUMBER(I122)),INDEX(Matriz!$B$3:$F$7,6-C122,I122),"")</f>
        <v/>
      </c>
      <c r="M122" s="14" t="str">
        <f aca="false">IF(L122="","",VLOOKUP(L122,Matriz!$A$11:$B$13,2,FALSE()))</f>
        <v/>
      </c>
    </row>
    <row r="123" customFormat="false" ht="15" hidden="false" customHeight="false" outlineLevel="0" collapsed="false">
      <c r="A123" s="11"/>
      <c r="B123" s="11"/>
      <c r="C123" s="12"/>
      <c r="D123" s="12"/>
      <c r="E123" s="12"/>
      <c r="F123" s="12"/>
      <c r="G123" s="12"/>
      <c r="H123" s="12"/>
      <c r="I123" s="13" t="str">
        <f aca="false">IF(COUNT(D123:H123)&gt;0,MAX(D123:H123),"")</f>
        <v/>
      </c>
      <c r="J123" s="14" t="str">
        <f aca="false">IF(ISNUMBER(I123),INDEX($D$5:$H$5,MATCH(I123,D123:H123,0)),"")</f>
        <v/>
      </c>
      <c r="K123" s="13" t="str">
        <f aca="false">IF(AND(ISNUMBER(C123),ISNUMBER(I123)),C123*I123,"")</f>
        <v/>
      </c>
      <c r="L123" s="14" t="str">
        <f aca="false">IF(AND(ISNUMBER(C123),ISNUMBER(I123)),INDEX(Matriz!$B$3:$F$7,6-C123,I123),"")</f>
        <v/>
      </c>
      <c r="M123" s="14" t="str">
        <f aca="false">IF(L123="","",VLOOKUP(L123,Matriz!$A$11:$B$13,2,FALSE()))</f>
        <v/>
      </c>
    </row>
    <row r="124" customFormat="false" ht="15" hidden="false" customHeight="false" outlineLevel="0" collapsed="false">
      <c r="A124" s="11"/>
      <c r="B124" s="11"/>
      <c r="C124" s="12"/>
      <c r="D124" s="12"/>
      <c r="E124" s="12"/>
      <c r="F124" s="12"/>
      <c r="G124" s="12"/>
      <c r="H124" s="12"/>
      <c r="I124" s="13" t="str">
        <f aca="false">IF(COUNT(D124:H124)&gt;0,MAX(D124:H124),"")</f>
        <v/>
      </c>
      <c r="J124" s="14" t="str">
        <f aca="false">IF(ISNUMBER(I124),INDEX($D$5:$H$5,MATCH(I124,D124:H124,0)),"")</f>
        <v/>
      </c>
      <c r="K124" s="13" t="str">
        <f aca="false">IF(AND(ISNUMBER(C124),ISNUMBER(I124)),C124*I124,"")</f>
        <v/>
      </c>
      <c r="L124" s="14" t="str">
        <f aca="false">IF(AND(ISNUMBER(C124),ISNUMBER(I124)),INDEX(Matriz!$B$3:$F$7,6-C124,I124),"")</f>
        <v/>
      </c>
      <c r="M124" s="14" t="str">
        <f aca="false">IF(L124="","",VLOOKUP(L124,Matriz!$A$11:$B$13,2,FALSE()))</f>
        <v/>
      </c>
    </row>
    <row r="125" customFormat="false" ht="15" hidden="false" customHeight="false" outlineLevel="0" collapsed="false">
      <c r="A125" s="11"/>
      <c r="B125" s="11"/>
      <c r="C125" s="12"/>
      <c r="D125" s="12"/>
      <c r="E125" s="12"/>
      <c r="F125" s="12"/>
      <c r="G125" s="12"/>
      <c r="H125" s="12"/>
      <c r="I125" s="13" t="str">
        <f aca="false">IF(COUNT(D125:H125)&gt;0,MAX(D125:H125),"")</f>
        <v/>
      </c>
      <c r="J125" s="14" t="str">
        <f aca="false">IF(ISNUMBER(I125),INDEX($D$5:$H$5,MATCH(I125,D125:H125,0)),"")</f>
        <v/>
      </c>
      <c r="K125" s="13" t="str">
        <f aca="false">IF(AND(ISNUMBER(C125),ISNUMBER(I125)),C125*I125,"")</f>
        <v/>
      </c>
      <c r="L125" s="14" t="str">
        <f aca="false">IF(AND(ISNUMBER(C125),ISNUMBER(I125)),INDEX(Matriz!$B$3:$F$7,6-C125,I125),"")</f>
        <v/>
      </c>
      <c r="M125" s="14" t="str">
        <f aca="false">IF(L125="","",VLOOKUP(L125,Matriz!$A$11:$B$13,2,FALSE()))</f>
        <v/>
      </c>
    </row>
    <row r="126" customFormat="false" ht="15" hidden="false" customHeight="false" outlineLevel="0" collapsed="false">
      <c r="A126" s="11"/>
      <c r="B126" s="11"/>
      <c r="C126" s="12"/>
      <c r="D126" s="12"/>
      <c r="E126" s="12"/>
      <c r="F126" s="12"/>
      <c r="G126" s="12"/>
      <c r="H126" s="12"/>
      <c r="I126" s="13" t="str">
        <f aca="false">IF(COUNT(D126:H126)&gt;0,MAX(D126:H126),"")</f>
        <v/>
      </c>
      <c r="J126" s="14" t="str">
        <f aca="false">IF(ISNUMBER(I126),INDEX($D$5:$H$5,MATCH(I126,D126:H126,0)),"")</f>
        <v/>
      </c>
      <c r="K126" s="13" t="str">
        <f aca="false">IF(AND(ISNUMBER(C126),ISNUMBER(I126)),C126*I126,"")</f>
        <v/>
      </c>
      <c r="L126" s="14" t="str">
        <f aca="false">IF(AND(ISNUMBER(C126),ISNUMBER(I126)),INDEX(Matriz!$B$3:$F$7,6-C126,I126),"")</f>
        <v/>
      </c>
      <c r="M126" s="14" t="str">
        <f aca="false">IF(L126="","",VLOOKUP(L126,Matriz!$A$11:$B$13,2,FALSE()))</f>
        <v/>
      </c>
    </row>
    <row r="127" customFormat="false" ht="15" hidden="false" customHeight="false" outlineLevel="0" collapsed="false">
      <c r="A127" s="11"/>
      <c r="B127" s="11"/>
      <c r="C127" s="12"/>
      <c r="D127" s="12"/>
      <c r="E127" s="12"/>
      <c r="F127" s="12"/>
      <c r="G127" s="12"/>
      <c r="H127" s="12"/>
      <c r="I127" s="13" t="str">
        <f aca="false">IF(COUNT(D127:H127)&gt;0,MAX(D127:H127),"")</f>
        <v/>
      </c>
      <c r="J127" s="14" t="str">
        <f aca="false">IF(ISNUMBER(I127),INDEX($D$5:$H$5,MATCH(I127,D127:H127,0)),"")</f>
        <v/>
      </c>
      <c r="K127" s="13" t="str">
        <f aca="false">IF(AND(ISNUMBER(C127),ISNUMBER(I127)),C127*I127,"")</f>
        <v/>
      </c>
      <c r="L127" s="14" t="str">
        <f aca="false">IF(AND(ISNUMBER(C127),ISNUMBER(I127)),INDEX(Matriz!$B$3:$F$7,6-C127,I127),"")</f>
        <v/>
      </c>
      <c r="M127" s="14" t="str">
        <f aca="false">IF(L127="","",VLOOKUP(L127,Matriz!$A$11:$B$13,2,FALSE()))</f>
        <v/>
      </c>
    </row>
    <row r="128" customFormat="false" ht="15" hidden="false" customHeight="false" outlineLevel="0" collapsed="false">
      <c r="A128" s="11"/>
      <c r="B128" s="11"/>
      <c r="C128" s="12"/>
      <c r="D128" s="12"/>
      <c r="E128" s="12"/>
      <c r="F128" s="12"/>
      <c r="G128" s="12"/>
      <c r="H128" s="12"/>
      <c r="I128" s="13" t="str">
        <f aca="false">IF(COUNT(D128:H128)&gt;0,MAX(D128:H128),"")</f>
        <v/>
      </c>
      <c r="J128" s="14" t="str">
        <f aca="false">IF(ISNUMBER(I128),INDEX($D$5:$H$5,MATCH(I128,D128:H128,0)),"")</f>
        <v/>
      </c>
      <c r="K128" s="13" t="str">
        <f aca="false">IF(AND(ISNUMBER(C128),ISNUMBER(I128)),C128*I128,"")</f>
        <v/>
      </c>
      <c r="L128" s="14" t="str">
        <f aca="false">IF(AND(ISNUMBER(C128),ISNUMBER(I128)),INDEX(Matriz!$B$3:$F$7,6-C128,I128),"")</f>
        <v/>
      </c>
      <c r="M128" s="14" t="str">
        <f aca="false">IF(L128="","",VLOOKUP(L128,Matriz!$A$11:$B$13,2,FALSE()))</f>
        <v/>
      </c>
    </row>
    <row r="129" customFormat="false" ht="15" hidden="false" customHeight="false" outlineLevel="0" collapsed="false">
      <c r="A129" s="11"/>
      <c r="B129" s="11"/>
      <c r="C129" s="12"/>
      <c r="D129" s="12"/>
      <c r="E129" s="12"/>
      <c r="F129" s="12"/>
      <c r="G129" s="12"/>
      <c r="H129" s="12"/>
      <c r="I129" s="13" t="str">
        <f aca="false">IF(COUNT(D129:H129)&gt;0,MAX(D129:H129),"")</f>
        <v/>
      </c>
      <c r="J129" s="14" t="str">
        <f aca="false">IF(ISNUMBER(I129),INDEX($D$5:$H$5,MATCH(I129,D129:H129,0)),"")</f>
        <v/>
      </c>
      <c r="K129" s="13" t="str">
        <f aca="false">IF(AND(ISNUMBER(C129),ISNUMBER(I129)),C129*I129,"")</f>
        <v/>
      </c>
      <c r="L129" s="14" t="str">
        <f aca="false">IF(AND(ISNUMBER(C129),ISNUMBER(I129)),INDEX(Matriz!$B$3:$F$7,6-C129,I129),"")</f>
        <v/>
      </c>
      <c r="M129" s="14" t="str">
        <f aca="false">IF(L129="","",VLOOKUP(L129,Matriz!$A$11:$B$13,2,FALSE()))</f>
        <v/>
      </c>
    </row>
    <row r="130" customFormat="false" ht="15" hidden="false" customHeight="false" outlineLevel="0" collapsed="false">
      <c r="A130" s="11"/>
      <c r="B130" s="11"/>
      <c r="C130" s="12"/>
      <c r="D130" s="12"/>
      <c r="E130" s="12"/>
      <c r="F130" s="12"/>
      <c r="G130" s="12"/>
      <c r="H130" s="12"/>
      <c r="I130" s="13" t="str">
        <f aca="false">IF(COUNT(D130:H130)&gt;0,MAX(D130:H130),"")</f>
        <v/>
      </c>
      <c r="J130" s="14" t="str">
        <f aca="false">IF(ISNUMBER(I130),INDEX($D$5:$H$5,MATCH(I130,D130:H130,0)),"")</f>
        <v/>
      </c>
      <c r="K130" s="13" t="str">
        <f aca="false">IF(AND(ISNUMBER(C130),ISNUMBER(I130)),C130*I130,"")</f>
        <v/>
      </c>
      <c r="L130" s="14" t="str">
        <f aca="false">IF(AND(ISNUMBER(C130),ISNUMBER(I130)),INDEX(Matriz!$B$3:$F$7,6-C130,I130),"")</f>
        <v/>
      </c>
      <c r="M130" s="14" t="str">
        <f aca="false">IF(L130="","",VLOOKUP(L130,Matriz!$A$11:$B$13,2,FALSE()))</f>
        <v/>
      </c>
    </row>
    <row r="131" customFormat="false" ht="15" hidden="false" customHeight="false" outlineLevel="0" collapsed="false">
      <c r="A131" s="11"/>
      <c r="B131" s="11"/>
      <c r="C131" s="12"/>
      <c r="D131" s="12"/>
      <c r="E131" s="12"/>
      <c r="F131" s="12"/>
      <c r="G131" s="12"/>
      <c r="H131" s="12"/>
      <c r="I131" s="13" t="str">
        <f aca="false">IF(COUNT(D131:H131)&gt;0,MAX(D131:H131),"")</f>
        <v/>
      </c>
      <c r="J131" s="14" t="str">
        <f aca="false">IF(ISNUMBER(I131),INDEX($D$5:$H$5,MATCH(I131,D131:H131,0)),"")</f>
        <v/>
      </c>
      <c r="K131" s="13" t="str">
        <f aca="false">IF(AND(ISNUMBER(C131),ISNUMBER(I131)),C131*I131,"")</f>
        <v/>
      </c>
      <c r="L131" s="14" t="str">
        <f aca="false">IF(AND(ISNUMBER(C131),ISNUMBER(I131)),INDEX(Matriz!$B$3:$F$7,6-C131,I131),"")</f>
        <v/>
      </c>
      <c r="M131" s="14" t="str">
        <f aca="false">IF(L131="","",VLOOKUP(L131,Matriz!$A$11:$B$13,2,FALSE()))</f>
        <v/>
      </c>
    </row>
    <row r="132" customFormat="false" ht="15" hidden="false" customHeight="false" outlineLevel="0" collapsed="false">
      <c r="A132" s="11"/>
      <c r="B132" s="11"/>
      <c r="C132" s="12"/>
      <c r="D132" s="12"/>
      <c r="E132" s="12"/>
      <c r="F132" s="12"/>
      <c r="G132" s="12"/>
      <c r="H132" s="12"/>
      <c r="I132" s="13" t="str">
        <f aca="false">IF(COUNT(D132:H132)&gt;0,MAX(D132:H132),"")</f>
        <v/>
      </c>
      <c r="J132" s="14" t="str">
        <f aca="false">IF(ISNUMBER(I132),INDEX($D$5:$H$5,MATCH(I132,D132:H132,0)),"")</f>
        <v/>
      </c>
      <c r="K132" s="13" t="str">
        <f aca="false">IF(AND(ISNUMBER(C132),ISNUMBER(I132)),C132*I132,"")</f>
        <v/>
      </c>
      <c r="L132" s="14" t="str">
        <f aca="false">IF(AND(ISNUMBER(C132),ISNUMBER(I132)),INDEX(Matriz!$B$3:$F$7,6-C132,I132),"")</f>
        <v/>
      </c>
      <c r="M132" s="14" t="str">
        <f aca="false">IF(L132="","",VLOOKUP(L132,Matriz!$A$11:$B$13,2,FALSE()))</f>
        <v/>
      </c>
    </row>
    <row r="133" customFormat="false" ht="15" hidden="false" customHeight="false" outlineLevel="0" collapsed="false">
      <c r="A133" s="11"/>
      <c r="B133" s="11"/>
      <c r="C133" s="12"/>
      <c r="D133" s="12"/>
      <c r="E133" s="12"/>
      <c r="F133" s="12"/>
      <c r="G133" s="12"/>
      <c r="H133" s="12"/>
      <c r="I133" s="13" t="str">
        <f aca="false">IF(COUNT(D133:H133)&gt;0,MAX(D133:H133),"")</f>
        <v/>
      </c>
      <c r="J133" s="14" t="str">
        <f aca="false">IF(ISNUMBER(I133),INDEX($D$5:$H$5,MATCH(I133,D133:H133,0)),"")</f>
        <v/>
      </c>
      <c r="K133" s="13" t="str">
        <f aca="false">IF(AND(ISNUMBER(C133),ISNUMBER(I133)),C133*I133,"")</f>
        <v/>
      </c>
      <c r="L133" s="14" t="str">
        <f aca="false">IF(AND(ISNUMBER(C133),ISNUMBER(I133)),INDEX(Matriz!$B$3:$F$7,6-C133,I133),"")</f>
        <v/>
      </c>
      <c r="M133" s="14" t="str">
        <f aca="false">IF(L133="","",VLOOKUP(L133,Matriz!$A$11:$B$13,2,FALSE()))</f>
        <v/>
      </c>
    </row>
    <row r="134" customFormat="false" ht="15" hidden="false" customHeight="false" outlineLevel="0" collapsed="false">
      <c r="A134" s="11"/>
      <c r="B134" s="11"/>
      <c r="C134" s="12"/>
      <c r="D134" s="12"/>
      <c r="E134" s="12"/>
      <c r="F134" s="12"/>
      <c r="G134" s="12"/>
      <c r="H134" s="12"/>
      <c r="I134" s="13" t="str">
        <f aca="false">IF(COUNT(D134:H134)&gt;0,MAX(D134:H134),"")</f>
        <v/>
      </c>
      <c r="J134" s="14" t="str">
        <f aca="false">IF(ISNUMBER(I134),INDEX($D$5:$H$5,MATCH(I134,D134:H134,0)),"")</f>
        <v/>
      </c>
      <c r="K134" s="13" t="str">
        <f aca="false">IF(AND(ISNUMBER(C134),ISNUMBER(I134)),C134*I134,"")</f>
        <v/>
      </c>
      <c r="L134" s="14" t="str">
        <f aca="false">IF(AND(ISNUMBER(C134),ISNUMBER(I134)),INDEX(Matriz!$B$3:$F$7,6-C134,I134),"")</f>
        <v/>
      </c>
      <c r="M134" s="14" t="str">
        <f aca="false">IF(L134="","",VLOOKUP(L134,Matriz!$A$11:$B$13,2,FALSE()))</f>
        <v/>
      </c>
    </row>
    <row r="135" customFormat="false" ht="15" hidden="false" customHeight="false" outlineLevel="0" collapsed="false">
      <c r="A135" s="11"/>
      <c r="B135" s="11"/>
      <c r="C135" s="12"/>
      <c r="D135" s="12"/>
      <c r="E135" s="12"/>
      <c r="F135" s="12"/>
      <c r="G135" s="12"/>
      <c r="H135" s="12"/>
      <c r="I135" s="13" t="str">
        <f aca="false">IF(COUNT(D135:H135)&gt;0,MAX(D135:H135),"")</f>
        <v/>
      </c>
      <c r="J135" s="14" t="str">
        <f aca="false">IF(ISNUMBER(I135),INDEX($D$5:$H$5,MATCH(I135,D135:H135,0)),"")</f>
        <v/>
      </c>
      <c r="K135" s="13" t="str">
        <f aca="false">IF(AND(ISNUMBER(C135),ISNUMBER(I135)),C135*I135,"")</f>
        <v/>
      </c>
      <c r="L135" s="14" t="str">
        <f aca="false">IF(AND(ISNUMBER(C135),ISNUMBER(I135)),INDEX(Matriz!$B$3:$F$7,6-C135,I135),"")</f>
        <v/>
      </c>
      <c r="M135" s="14" t="str">
        <f aca="false">IF(L135="","",VLOOKUP(L135,Matriz!$A$11:$B$13,2,FALSE()))</f>
        <v/>
      </c>
    </row>
    <row r="136" customFormat="false" ht="15" hidden="false" customHeight="false" outlineLevel="0" collapsed="false">
      <c r="A136" s="11"/>
      <c r="B136" s="11"/>
      <c r="C136" s="12"/>
      <c r="D136" s="12"/>
      <c r="E136" s="12"/>
      <c r="F136" s="12"/>
      <c r="G136" s="12"/>
      <c r="H136" s="12"/>
      <c r="I136" s="13" t="str">
        <f aca="false">IF(COUNT(D136:H136)&gt;0,MAX(D136:H136),"")</f>
        <v/>
      </c>
      <c r="J136" s="14" t="str">
        <f aca="false">IF(ISNUMBER(I136),INDEX($D$5:$H$5,MATCH(I136,D136:H136,0)),"")</f>
        <v/>
      </c>
      <c r="K136" s="13" t="str">
        <f aca="false">IF(AND(ISNUMBER(C136),ISNUMBER(I136)),C136*I136,"")</f>
        <v/>
      </c>
      <c r="L136" s="14" t="str">
        <f aca="false">IF(AND(ISNUMBER(C136),ISNUMBER(I136)),INDEX(Matriz!$B$3:$F$7,6-C136,I136),"")</f>
        <v/>
      </c>
      <c r="M136" s="14" t="str">
        <f aca="false">IF(L136="","",VLOOKUP(L136,Matriz!$A$11:$B$13,2,FALSE()))</f>
        <v/>
      </c>
    </row>
    <row r="137" customFormat="false" ht="15" hidden="false" customHeight="false" outlineLevel="0" collapsed="false">
      <c r="A137" s="11"/>
      <c r="B137" s="11"/>
      <c r="C137" s="12"/>
      <c r="D137" s="12"/>
      <c r="E137" s="12"/>
      <c r="F137" s="12"/>
      <c r="G137" s="12"/>
      <c r="H137" s="12"/>
      <c r="I137" s="13" t="str">
        <f aca="false">IF(COUNT(D137:H137)&gt;0,MAX(D137:H137),"")</f>
        <v/>
      </c>
      <c r="J137" s="14" t="str">
        <f aca="false">IF(ISNUMBER(I137),INDEX($D$5:$H$5,MATCH(I137,D137:H137,0)),"")</f>
        <v/>
      </c>
      <c r="K137" s="13" t="str">
        <f aca="false">IF(AND(ISNUMBER(C137),ISNUMBER(I137)),C137*I137,"")</f>
        <v/>
      </c>
      <c r="L137" s="14" t="str">
        <f aca="false">IF(AND(ISNUMBER(C137),ISNUMBER(I137)),INDEX(Matriz!$B$3:$F$7,6-C137,I137),"")</f>
        <v/>
      </c>
      <c r="M137" s="14" t="str">
        <f aca="false">IF(L137="","",VLOOKUP(L137,Matriz!$A$11:$B$13,2,FALSE()))</f>
        <v/>
      </c>
    </row>
    <row r="138" customFormat="false" ht="15" hidden="false" customHeight="false" outlineLevel="0" collapsed="false">
      <c r="A138" s="11"/>
      <c r="B138" s="11"/>
      <c r="C138" s="12"/>
      <c r="D138" s="12"/>
      <c r="E138" s="12"/>
      <c r="F138" s="12"/>
      <c r="G138" s="12"/>
      <c r="H138" s="12"/>
      <c r="I138" s="13" t="str">
        <f aca="false">IF(COUNT(D138:H138)&gt;0,MAX(D138:H138),"")</f>
        <v/>
      </c>
      <c r="J138" s="14" t="str">
        <f aca="false">IF(ISNUMBER(I138),INDEX($D$5:$H$5,MATCH(I138,D138:H138,0)),"")</f>
        <v/>
      </c>
      <c r="K138" s="13" t="str">
        <f aca="false">IF(AND(ISNUMBER(C138),ISNUMBER(I138)),C138*I138,"")</f>
        <v/>
      </c>
      <c r="L138" s="14" t="str">
        <f aca="false">IF(AND(ISNUMBER(C138),ISNUMBER(I138)),INDEX(Matriz!$B$3:$F$7,6-C138,I138),"")</f>
        <v/>
      </c>
      <c r="M138" s="14" t="str">
        <f aca="false">IF(L138="","",VLOOKUP(L138,Matriz!$A$11:$B$13,2,FALSE()))</f>
        <v/>
      </c>
    </row>
    <row r="139" customFormat="false" ht="15" hidden="false" customHeight="false" outlineLevel="0" collapsed="false">
      <c r="A139" s="11"/>
      <c r="B139" s="11"/>
      <c r="C139" s="12"/>
      <c r="D139" s="12"/>
      <c r="E139" s="12"/>
      <c r="F139" s="12"/>
      <c r="G139" s="12"/>
      <c r="H139" s="12"/>
      <c r="I139" s="13" t="str">
        <f aca="false">IF(COUNT(D139:H139)&gt;0,MAX(D139:H139),"")</f>
        <v/>
      </c>
      <c r="J139" s="14" t="str">
        <f aca="false">IF(ISNUMBER(I139),INDEX($D$5:$H$5,MATCH(I139,D139:H139,0)),"")</f>
        <v/>
      </c>
      <c r="K139" s="13" t="str">
        <f aca="false">IF(AND(ISNUMBER(C139),ISNUMBER(I139)),C139*I139,"")</f>
        <v/>
      </c>
      <c r="L139" s="14" t="str">
        <f aca="false">IF(AND(ISNUMBER(C139),ISNUMBER(I139)),INDEX(Matriz!$B$3:$F$7,6-C139,I139),"")</f>
        <v/>
      </c>
      <c r="M139" s="14" t="str">
        <f aca="false">IF(L139="","",VLOOKUP(L139,Matriz!$A$11:$B$13,2,FALSE()))</f>
        <v/>
      </c>
    </row>
    <row r="140" customFormat="false" ht="15" hidden="false" customHeight="false" outlineLevel="0" collapsed="false">
      <c r="A140" s="11"/>
      <c r="B140" s="11"/>
      <c r="C140" s="12"/>
      <c r="D140" s="12"/>
      <c r="E140" s="12"/>
      <c r="F140" s="12"/>
      <c r="G140" s="12"/>
      <c r="H140" s="12"/>
      <c r="I140" s="13" t="str">
        <f aca="false">IF(COUNT(D140:H140)&gt;0,MAX(D140:H140),"")</f>
        <v/>
      </c>
      <c r="J140" s="14" t="str">
        <f aca="false">IF(ISNUMBER(I140),INDEX($D$5:$H$5,MATCH(I140,D140:H140,0)),"")</f>
        <v/>
      </c>
      <c r="K140" s="13" t="str">
        <f aca="false">IF(AND(ISNUMBER(C140),ISNUMBER(I140)),C140*I140,"")</f>
        <v/>
      </c>
      <c r="L140" s="14" t="str">
        <f aca="false">IF(AND(ISNUMBER(C140),ISNUMBER(I140)),INDEX(Matriz!$B$3:$F$7,6-C140,I140),"")</f>
        <v/>
      </c>
      <c r="M140" s="14" t="str">
        <f aca="false">IF(L140="","",VLOOKUP(L140,Matriz!$A$11:$B$13,2,FALSE()))</f>
        <v/>
      </c>
    </row>
    <row r="141" customFormat="false" ht="15" hidden="false" customHeight="false" outlineLevel="0" collapsed="false">
      <c r="A141" s="11"/>
      <c r="B141" s="11"/>
      <c r="C141" s="12"/>
      <c r="D141" s="12"/>
      <c r="E141" s="12"/>
      <c r="F141" s="12"/>
      <c r="G141" s="12"/>
      <c r="H141" s="12"/>
      <c r="I141" s="13" t="str">
        <f aca="false">IF(COUNT(D141:H141)&gt;0,MAX(D141:H141),"")</f>
        <v/>
      </c>
      <c r="J141" s="14" t="str">
        <f aca="false">IF(ISNUMBER(I141),INDEX($D$5:$H$5,MATCH(I141,D141:H141,0)),"")</f>
        <v/>
      </c>
      <c r="K141" s="13" t="str">
        <f aca="false">IF(AND(ISNUMBER(C141),ISNUMBER(I141)),C141*I141,"")</f>
        <v/>
      </c>
      <c r="L141" s="14" t="str">
        <f aca="false">IF(AND(ISNUMBER(C141),ISNUMBER(I141)),INDEX(Matriz!$B$3:$F$7,6-C141,I141),"")</f>
        <v/>
      </c>
      <c r="M141" s="14" t="str">
        <f aca="false">IF(L141="","",VLOOKUP(L141,Matriz!$A$11:$B$13,2,FALSE()))</f>
        <v/>
      </c>
    </row>
    <row r="142" customFormat="false" ht="15" hidden="false" customHeight="false" outlineLevel="0" collapsed="false">
      <c r="A142" s="11"/>
      <c r="B142" s="11"/>
      <c r="C142" s="12"/>
      <c r="D142" s="12"/>
      <c r="E142" s="12"/>
      <c r="F142" s="12"/>
      <c r="G142" s="12"/>
      <c r="H142" s="12"/>
      <c r="I142" s="13" t="str">
        <f aca="false">IF(COUNT(D142:H142)&gt;0,MAX(D142:H142),"")</f>
        <v/>
      </c>
      <c r="J142" s="14" t="str">
        <f aca="false">IF(ISNUMBER(I142),INDEX($D$5:$H$5,MATCH(I142,D142:H142,0)),"")</f>
        <v/>
      </c>
      <c r="K142" s="13" t="str">
        <f aca="false">IF(AND(ISNUMBER(C142),ISNUMBER(I142)),C142*I142,"")</f>
        <v/>
      </c>
      <c r="L142" s="14" t="str">
        <f aca="false">IF(AND(ISNUMBER(C142),ISNUMBER(I142)),INDEX(Matriz!$B$3:$F$7,6-C142,I142),"")</f>
        <v/>
      </c>
      <c r="M142" s="14" t="str">
        <f aca="false">IF(L142="","",VLOOKUP(L142,Matriz!$A$11:$B$13,2,FALSE()))</f>
        <v/>
      </c>
    </row>
    <row r="143" customFormat="false" ht="15" hidden="false" customHeight="false" outlineLevel="0" collapsed="false">
      <c r="A143" s="11"/>
      <c r="B143" s="11"/>
      <c r="C143" s="12"/>
      <c r="D143" s="12"/>
      <c r="E143" s="12"/>
      <c r="F143" s="12"/>
      <c r="G143" s="12"/>
      <c r="H143" s="12"/>
      <c r="I143" s="13" t="str">
        <f aca="false">IF(COUNT(D143:H143)&gt;0,MAX(D143:H143),"")</f>
        <v/>
      </c>
      <c r="J143" s="14" t="str">
        <f aca="false">IF(ISNUMBER(I143),INDEX($D$5:$H$5,MATCH(I143,D143:H143,0)),"")</f>
        <v/>
      </c>
      <c r="K143" s="13" t="str">
        <f aca="false">IF(AND(ISNUMBER(C143),ISNUMBER(I143)),C143*I143,"")</f>
        <v/>
      </c>
      <c r="L143" s="14" t="str">
        <f aca="false">IF(AND(ISNUMBER(C143),ISNUMBER(I143)),INDEX(Matriz!$B$3:$F$7,6-C143,I143),"")</f>
        <v/>
      </c>
      <c r="M143" s="14" t="str">
        <f aca="false">IF(L143="","",VLOOKUP(L143,Matriz!$A$11:$B$13,2,FALSE()))</f>
        <v/>
      </c>
    </row>
    <row r="144" customFormat="false" ht="15" hidden="false" customHeight="false" outlineLevel="0" collapsed="false">
      <c r="A144" s="11"/>
      <c r="B144" s="11"/>
      <c r="C144" s="12"/>
      <c r="D144" s="12"/>
      <c r="E144" s="12"/>
      <c r="F144" s="12"/>
      <c r="G144" s="12"/>
      <c r="H144" s="12"/>
      <c r="I144" s="13" t="str">
        <f aca="false">IF(COUNT(D144:H144)&gt;0,MAX(D144:H144),"")</f>
        <v/>
      </c>
      <c r="J144" s="14" t="str">
        <f aca="false">IF(ISNUMBER(I144),INDEX($D$5:$H$5,MATCH(I144,D144:H144,0)),"")</f>
        <v/>
      </c>
      <c r="K144" s="13" t="str">
        <f aca="false">IF(AND(ISNUMBER(C144),ISNUMBER(I144)),C144*I144,"")</f>
        <v/>
      </c>
      <c r="L144" s="14" t="str">
        <f aca="false">IF(AND(ISNUMBER(C144),ISNUMBER(I144)),INDEX(Matriz!$B$3:$F$7,6-C144,I144),"")</f>
        <v/>
      </c>
      <c r="M144" s="14" t="str">
        <f aca="false">IF(L144="","",VLOOKUP(L144,Matriz!$A$11:$B$13,2,FALSE()))</f>
        <v/>
      </c>
    </row>
    <row r="145" customFormat="false" ht="15" hidden="false" customHeight="false" outlineLevel="0" collapsed="false">
      <c r="A145" s="11"/>
      <c r="B145" s="11"/>
      <c r="C145" s="12"/>
      <c r="D145" s="12"/>
      <c r="E145" s="12"/>
      <c r="F145" s="12"/>
      <c r="G145" s="12"/>
      <c r="H145" s="12"/>
      <c r="I145" s="13" t="str">
        <f aca="false">IF(COUNT(D145:H145)&gt;0,MAX(D145:H145),"")</f>
        <v/>
      </c>
      <c r="J145" s="14" t="str">
        <f aca="false">IF(ISNUMBER(I145),INDEX($D$5:$H$5,MATCH(I145,D145:H145,0)),"")</f>
        <v/>
      </c>
      <c r="K145" s="13" t="str">
        <f aca="false">IF(AND(ISNUMBER(C145),ISNUMBER(I145)),C145*I145,"")</f>
        <v/>
      </c>
      <c r="L145" s="14" t="str">
        <f aca="false">IF(AND(ISNUMBER(C145),ISNUMBER(I145)),INDEX(Matriz!$B$3:$F$7,6-C145,I145),"")</f>
        <v/>
      </c>
      <c r="M145" s="14" t="str">
        <f aca="false">IF(L145="","",VLOOKUP(L145,Matriz!$A$11:$B$13,2,FALSE()))</f>
        <v/>
      </c>
    </row>
    <row r="146" customFormat="false" ht="15" hidden="false" customHeight="false" outlineLevel="0" collapsed="false">
      <c r="A146" s="11"/>
      <c r="B146" s="11"/>
      <c r="C146" s="12"/>
      <c r="D146" s="12"/>
      <c r="E146" s="12"/>
      <c r="F146" s="12"/>
      <c r="G146" s="12"/>
      <c r="H146" s="12"/>
      <c r="I146" s="13" t="str">
        <f aca="false">IF(COUNT(D146:H146)&gt;0,MAX(D146:H146),"")</f>
        <v/>
      </c>
      <c r="J146" s="14" t="str">
        <f aca="false">IF(ISNUMBER(I146),INDEX($D$5:$H$5,MATCH(I146,D146:H146,0)),"")</f>
        <v/>
      </c>
      <c r="K146" s="13" t="str">
        <f aca="false">IF(AND(ISNUMBER(C146),ISNUMBER(I146)),C146*I146,"")</f>
        <v/>
      </c>
      <c r="L146" s="14" t="str">
        <f aca="false">IF(AND(ISNUMBER(C146),ISNUMBER(I146)),INDEX(Matriz!$B$3:$F$7,6-C146,I146),"")</f>
        <v/>
      </c>
      <c r="M146" s="14" t="str">
        <f aca="false">IF(L146="","",VLOOKUP(L146,Matriz!$A$11:$B$13,2,FALSE()))</f>
        <v/>
      </c>
    </row>
    <row r="147" customFormat="false" ht="15" hidden="false" customHeight="false" outlineLevel="0" collapsed="false">
      <c r="A147" s="11"/>
      <c r="B147" s="11"/>
      <c r="C147" s="12"/>
      <c r="D147" s="12"/>
      <c r="E147" s="12"/>
      <c r="F147" s="12"/>
      <c r="G147" s="12"/>
      <c r="H147" s="12"/>
      <c r="I147" s="13" t="str">
        <f aca="false">IF(COUNT(D147:H147)&gt;0,MAX(D147:H147),"")</f>
        <v/>
      </c>
      <c r="J147" s="14" t="str">
        <f aca="false">IF(ISNUMBER(I147),INDEX($D$5:$H$5,MATCH(I147,D147:H147,0)),"")</f>
        <v/>
      </c>
      <c r="K147" s="13" t="str">
        <f aca="false">IF(AND(ISNUMBER(C147),ISNUMBER(I147)),C147*I147,"")</f>
        <v/>
      </c>
      <c r="L147" s="14" t="str">
        <f aca="false">IF(AND(ISNUMBER(C147),ISNUMBER(I147)),INDEX(Matriz!$B$3:$F$7,6-C147,I147),"")</f>
        <v/>
      </c>
      <c r="M147" s="14" t="str">
        <f aca="false">IF(L147="","",VLOOKUP(L147,Matriz!$A$11:$B$13,2,FALSE()))</f>
        <v/>
      </c>
    </row>
    <row r="148" customFormat="false" ht="15" hidden="false" customHeight="false" outlineLevel="0" collapsed="false">
      <c r="A148" s="11"/>
      <c r="B148" s="11"/>
      <c r="C148" s="12"/>
      <c r="D148" s="12"/>
      <c r="E148" s="12"/>
      <c r="F148" s="12"/>
      <c r="G148" s="12"/>
      <c r="H148" s="12"/>
      <c r="I148" s="13" t="str">
        <f aca="false">IF(COUNT(D148:H148)&gt;0,MAX(D148:H148),"")</f>
        <v/>
      </c>
      <c r="J148" s="14" t="str">
        <f aca="false">IF(ISNUMBER(I148),INDEX($D$5:$H$5,MATCH(I148,D148:H148,0)),"")</f>
        <v/>
      </c>
      <c r="K148" s="13" t="str">
        <f aca="false">IF(AND(ISNUMBER(C148),ISNUMBER(I148)),C148*I148,"")</f>
        <v/>
      </c>
      <c r="L148" s="14" t="str">
        <f aca="false">IF(AND(ISNUMBER(C148),ISNUMBER(I148)),INDEX(Matriz!$B$3:$F$7,6-C148,I148),"")</f>
        <v/>
      </c>
      <c r="M148" s="14" t="str">
        <f aca="false">IF(L148="","",VLOOKUP(L148,Matriz!$A$11:$B$13,2,FALSE()))</f>
        <v/>
      </c>
    </row>
    <row r="149" customFormat="false" ht="15" hidden="false" customHeight="false" outlineLevel="0" collapsed="false">
      <c r="A149" s="11"/>
      <c r="B149" s="11"/>
      <c r="C149" s="12"/>
      <c r="D149" s="12"/>
      <c r="E149" s="12"/>
      <c r="F149" s="12"/>
      <c r="G149" s="12"/>
      <c r="H149" s="12"/>
      <c r="I149" s="13" t="str">
        <f aca="false">IF(COUNT(D149:H149)&gt;0,MAX(D149:H149),"")</f>
        <v/>
      </c>
      <c r="J149" s="14" t="str">
        <f aca="false">IF(ISNUMBER(I149),INDEX($D$5:$H$5,MATCH(I149,D149:H149,0)),"")</f>
        <v/>
      </c>
      <c r="K149" s="13" t="str">
        <f aca="false">IF(AND(ISNUMBER(C149),ISNUMBER(I149)),C149*I149,"")</f>
        <v/>
      </c>
      <c r="L149" s="14" t="str">
        <f aca="false">IF(AND(ISNUMBER(C149),ISNUMBER(I149)),INDEX(Matriz!$B$3:$F$7,6-C149,I149),"")</f>
        <v/>
      </c>
      <c r="M149" s="14" t="str">
        <f aca="false">IF(L149="","",VLOOKUP(L149,Matriz!$A$11:$B$13,2,FALSE()))</f>
        <v/>
      </c>
    </row>
    <row r="150" customFormat="false" ht="15" hidden="false" customHeight="false" outlineLevel="0" collapsed="false">
      <c r="A150" s="11"/>
      <c r="B150" s="11"/>
      <c r="C150" s="12"/>
      <c r="D150" s="12"/>
      <c r="E150" s="12"/>
      <c r="F150" s="12"/>
      <c r="G150" s="12"/>
      <c r="H150" s="12"/>
      <c r="I150" s="13" t="str">
        <f aca="false">IF(COUNT(D150:H150)&gt;0,MAX(D150:H150),"")</f>
        <v/>
      </c>
      <c r="J150" s="14" t="str">
        <f aca="false">IF(ISNUMBER(I150),INDEX($D$5:$H$5,MATCH(I150,D150:H150,0)),"")</f>
        <v/>
      </c>
      <c r="K150" s="13" t="str">
        <f aca="false">IF(AND(ISNUMBER(C150),ISNUMBER(I150)),C150*I150,"")</f>
        <v/>
      </c>
      <c r="L150" s="14" t="str">
        <f aca="false">IF(AND(ISNUMBER(C150),ISNUMBER(I150)),INDEX(Matriz!$B$3:$F$7,6-C150,I150),"")</f>
        <v/>
      </c>
      <c r="M150" s="14" t="str">
        <f aca="false">IF(L150="","",VLOOKUP(L150,Matriz!$A$11:$B$13,2,FALSE()))</f>
        <v/>
      </c>
    </row>
    <row r="151" customFormat="false" ht="15" hidden="false" customHeight="false" outlineLevel="0" collapsed="false">
      <c r="A151" s="11"/>
      <c r="B151" s="11"/>
      <c r="C151" s="12"/>
      <c r="D151" s="12"/>
      <c r="E151" s="12"/>
      <c r="F151" s="12"/>
      <c r="G151" s="12"/>
      <c r="H151" s="12"/>
      <c r="I151" s="13" t="str">
        <f aca="false">IF(COUNT(D151:H151)&gt;0,MAX(D151:H151),"")</f>
        <v/>
      </c>
      <c r="J151" s="14" t="str">
        <f aca="false">IF(ISNUMBER(I151),INDEX($D$5:$H$5,MATCH(I151,D151:H151,0)),"")</f>
        <v/>
      </c>
      <c r="K151" s="13" t="str">
        <f aca="false">IF(AND(ISNUMBER(C151),ISNUMBER(I151)),C151*I151,"")</f>
        <v/>
      </c>
      <c r="L151" s="14" t="str">
        <f aca="false">IF(AND(ISNUMBER(C151),ISNUMBER(I151)),INDEX(Matriz!$B$3:$F$7,6-C151,I151),"")</f>
        <v/>
      </c>
      <c r="M151" s="14" t="str">
        <f aca="false">IF(L151="","",VLOOKUP(L151,Matriz!$A$11:$B$13,2,FALSE()))</f>
        <v/>
      </c>
    </row>
    <row r="152" customFormat="false" ht="15" hidden="false" customHeight="false" outlineLevel="0" collapsed="false">
      <c r="A152" s="11"/>
      <c r="B152" s="11"/>
      <c r="C152" s="12"/>
      <c r="D152" s="12"/>
      <c r="E152" s="12"/>
      <c r="F152" s="12"/>
      <c r="G152" s="12"/>
      <c r="H152" s="12"/>
      <c r="I152" s="13" t="str">
        <f aca="false">IF(COUNT(D152:H152)&gt;0,MAX(D152:H152),"")</f>
        <v/>
      </c>
      <c r="J152" s="14" t="str">
        <f aca="false">IF(ISNUMBER(I152),INDEX($D$5:$H$5,MATCH(I152,D152:H152,0)),"")</f>
        <v/>
      </c>
      <c r="K152" s="13" t="str">
        <f aca="false">IF(AND(ISNUMBER(C152),ISNUMBER(I152)),C152*I152,"")</f>
        <v/>
      </c>
      <c r="L152" s="14" t="str">
        <f aca="false">IF(AND(ISNUMBER(C152),ISNUMBER(I152)),INDEX(Matriz!$B$3:$F$7,6-C152,I152),"")</f>
        <v/>
      </c>
      <c r="M152" s="14" t="str">
        <f aca="false">IF(L152="","",VLOOKUP(L152,Matriz!$A$11:$B$13,2,FALSE()))</f>
        <v/>
      </c>
    </row>
    <row r="153" customFormat="false" ht="15" hidden="false" customHeight="false" outlineLevel="0" collapsed="false">
      <c r="A153" s="11"/>
      <c r="B153" s="11"/>
      <c r="C153" s="12"/>
      <c r="D153" s="12"/>
      <c r="E153" s="12"/>
      <c r="F153" s="12"/>
      <c r="G153" s="12"/>
      <c r="H153" s="12"/>
      <c r="I153" s="13" t="str">
        <f aca="false">IF(COUNT(D153:H153)&gt;0,MAX(D153:H153),"")</f>
        <v/>
      </c>
      <c r="J153" s="14" t="str">
        <f aca="false">IF(ISNUMBER(I153),INDEX($D$5:$H$5,MATCH(I153,D153:H153,0)),"")</f>
        <v/>
      </c>
      <c r="K153" s="13" t="str">
        <f aca="false">IF(AND(ISNUMBER(C153),ISNUMBER(I153)),C153*I153,"")</f>
        <v/>
      </c>
      <c r="L153" s="14" t="str">
        <f aca="false">IF(AND(ISNUMBER(C153),ISNUMBER(I153)),INDEX(Matriz!$B$3:$F$7,6-C153,I153),"")</f>
        <v/>
      </c>
      <c r="M153" s="14" t="str">
        <f aca="false">IF(L153="","",VLOOKUP(L153,Matriz!$A$11:$B$13,2,FALSE()))</f>
        <v/>
      </c>
    </row>
    <row r="154" customFormat="false" ht="15" hidden="false" customHeight="false" outlineLevel="0" collapsed="false">
      <c r="A154" s="11"/>
      <c r="B154" s="11"/>
      <c r="C154" s="12"/>
      <c r="D154" s="12"/>
      <c r="E154" s="12"/>
      <c r="F154" s="12"/>
      <c r="G154" s="12"/>
      <c r="H154" s="12"/>
      <c r="I154" s="13" t="str">
        <f aca="false">IF(COUNT(D154:H154)&gt;0,MAX(D154:H154),"")</f>
        <v/>
      </c>
      <c r="J154" s="14" t="str">
        <f aca="false">IF(ISNUMBER(I154),INDEX($D$5:$H$5,MATCH(I154,D154:H154,0)),"")</f>
        <v/>
      </c>
      <c r="K154" s="13" t="str">
        <f aca="false">IF(AND(ISNUMBER(C154),ISNUMBER(I154)),C154*I154,"")</f>
        <v/>
      </c>
      <c r="L154" s="14" t="str">
        <f aca="false">IF(AND(ISNUMBER(C154),ISNUMBER(I154)),INDEX(Matriz!$B$3:$F$7,6-C154,I154),"")</f>
        <v/>
      </c>
      <c r="M154" s="14" t="str">
        <f aca="false">IF(L154="","",VLOOKUP(L154,Matriz!$A$11:$B$13,2,FALSE()))</f>
        <v/>
      </c>
    </row>
    <row r="155" customFormat="false" ht="15" hidden="false" customHeight="false" outlineLevel="0" collapsed="false">
      <c r="A155" s="11"/>
      <c r="B155" s="11"/>
      <c r="C155" s="12"/>
      <c r="D155" s="12"/>
      <c r="E155" s="12"/>
      <c r="F155" s="12"/>
      <c r="G155" s="12"/>
      <c r="H155" s="12"/>
      <c r="I155" s="13" t="str">
        <f aca="false">IF(COUNT(D155:H155)&gt;0,MAX(D155:H155),"")</f>
        <v/>
      </c>
      <c r="J155" s="14" t="str">
        <f aca="false">IF(ISNUMBER(I155),INDEX($D$5:$H$5,MATCH(I155,D155:H155,0)),"")</f>
        <v/>
      </c>
      <c r="K155" s="13" t="str">
        <f aca="false">IF(AND(ISNUMBER(C155),ISNUMBER(I155)),C155*I155,"")</f>
        <v/>
      </c>
      <c r="L155" s="14" t="str">
        <f aca="false">IF(AND(ISNUMBER(C155),ISNUMBER(I155)),INDEX(Matriz!$B$3:$F$7,6-C155,I155),"")</f>
        <v/>
      </c>
      <c r="M155" s="14" t="str">
        <f aca="false">IF(L155="","",VLOOKUP(L155,Matriz!$A$11:$B$13,2,FALSE()))</f>
        <v/>
      </c>
    </row>
  </sheetData>
  <conditionalFormatting sqref="L6:L155">
    <cfRule type="cellIs" priority="2" operator="equal" aboveAverage="0" equalAverage="0" bottom="0" percent="0" rank="0" text="" dxfId="0">
      <formula>"A"</formula>
    </cfRule>
    <cfRule type="cellIs" priority="3" operator="equal" aboveAverage="0" equalAverage="0" bottom="0" percent="0" rank="0" text="" dxfId="1">
      <formula>"B"</formula>
    </cfRule>
    <cfRule type="cellIs" priority="4" operator="equal" aboveAverage="0" equalAverage="0" bottom="0" percent="0" rank="0" text="" dxfId="2">
      <formula>"C"</formula>
    </cfRule>
  </conditionalFormatting>
  <dataValidations count="1">
    <dataValidation allowBlank="true" error="Nivel entero de 1 a 5." errorStyle="stop" operator="between" showDropDown="false" showErrorMessage="true" showInputMessage="false" sqref="C6:H15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8" min="2" style="0" width="12"/>
  </cols>
  <sheetData>
    <row r="1" customFormat="false" ht="15" hidden="false" customHeight="false" outlineLevel="0" collapsed="false">
      <c r="A1" s="16" t="s">
        <v>41</v>
      </c>
    </row>
    <row r="2" customFormat="false" ht="15" hidden="false" customHeight="false" outlineLevel="0" collapsed="false">
      <c r="B2" s="17" t="s">
        <v>42</v>
      </c>
      <c r="C2" s="17" t="s">
        <v>43</v>
      </c>
      <c r="D2" s="17" t="s">
        <v>44</v>
      </c>
      <c r="E2" s="17" t="s">
        <v>45</v>
      </c>
      <c r="F2" s="17" t="s">
        <v>46</v>
      </c>
    </row>
    <row r="3" customFormat="false" ht="15" hidden="false" customHeight="false" outlineLevel="0" collapsed="false">
      <c r="A3" s="17" t="s">
        <v>47</v>
      </c>
      <c r="B3" s="18" t="s">
        <v>48</v>
      </c>
      <c r="C3" s="18" t="s">
        <v>48</v>
      </c>
      <c r="D3" s="18" t="s">
        <v>49</v>
      </c>
      <c r="E3" s="18" t="s">
        <v>49</v>
      </c>
      <c r="F3" s="18" t="s">
        <v>49</v>
      </c>
    </row>
    <row r="4" customFormat="false" ht="15" hidden="false" customHeight="false" outlineLevel="0" collapsed="false">
      <c r="A4" s="17" t="s">
        <v>50</v>
      </c>
      <c r="B4" s="18" t="s">
        <v>51</v>
      </c>
      <c r="C4" s="18" t="s">
        <v>48</v>
      </c>
      <c r="D4" s="18" t="s">
        <v>48</v>
      </c>
      <c r="E4" s="18" t="s">
        <v>49</v>
      </c>
      <c r="F4" s="18" t="s">
        <v>49</v>
      </c>
    </row>
    <row r="5" customFormat="false" ht="15" hidden="false" customHeight="false" outlineLevel="0" collapsed="false">
      <c r="A5" s="17" t="s">
        <v>52</v>
      </c>
      <c r="B5" s="18" t="s">
        <v>51</v>
      </c>
      <c r="C5" s="18" t="s">
        <v>51</v>
      </c>
      <c r="D5" s="18" t="s">
        <v>48</v>
      </c>
      <c r="E5" s="18" t="s">
        <v>48</v>
      </c>
      <c r="F5" s="18" t="s">
        <v>49</v>
      </c>
    </row>
    <row r="6" customFormat="false" ht="15" hidden="false" customHeight="false" outlineLevel="0" collapsed="false">
      <c r="A6" s="17" t="s">
        <v>53</v>
      </c>
      <c r="B6" s="18" t="s">
        <v>51</v>
      </c>
      <c r="C6" s="18" t="s">
        <v>51</v>
      </c>
      <c r="D6" s="18" t="s">
        <v>48</v>
      </c>
      <c r="E6" s="18" t="s">
        <v>48</v>
      </c>
      <c r="F6" s="18" t="s">
        <v>49</v>
      </c>
    </row>
    <row r="7" customFormat="false" ht="15" hidden="false" customHeight="false" outlineLevel="0" collapsed="false">
      <c r="A7" s="17" t="s">
        <v>54</v>
      </c>
      <c r="B7" s="18" t="s">
        <v>51</v>
      </c>
      <c r="C7" s="18" t="s">
        <v>51</v>
      </c>
      <c r="D7" s="18" t="s">
        <v>51</v>
      </c>
      <c r="E7" s="18" t="s">
        <v>48</v>
      </c>
      <c r="F7" s="18" t="s">
        <v>48</v>
      </c>
    </row>
    <row r="9" customFormat="false" ht="15" hidden="false" customHeight="false" outlineLevel="0" collapsed="false">
      <c r="A9" s="19" t="s">
        <v>55</v>
      </c>
    </row>
    <row r="10" customFormat="false" ht="15" hidden="false" customHeight="false" outlineLevel="0" collapsed="false">
      <c r="A10" s="10" t="s">
        <v>56</v>
      </c>
    </row>
    <row r="11" customFormat="false" ht="15" hidden="false" customHeight="true" outlineLevel="0" collapsed="false">
      <c r="A11" s="11" t="s">
        <v>49</v>
      </c>
      <c r="B11" s="11" t="s">
        <v>57</v>
      </c>
      <c r="C11" s="11"/>
      <c r="D11" s="11"/>
      <c r="E11" s="11"/>
      <c r="F11" s="11"/>
      <c r="G11" s="11"/>
      <c r="H11" s="11"/>
    </row>
    <row r="12" customFormat="false" ht="15" hidden="false" customHeight="true" outlineLevel="0" collapsed="false">
      <c r="A12" s="11" t="s">
        <v>48</v>
      </c>
      <c r="B12" s="11" t="s">
        <v>58</v>
      </c>
      <c r="C12" s="11"/>
      <c r="D12" s="11"/>
      <c r="E12" s="11"/>
      <c r="F12" s="11"/>
      <c r="G12" s="11"/>
      <c r="H12" s="11"/>
    </row>
    <row r="13" customFormat="false" ht="15" hidden="false" customHeight="true" outlineLevel="0" collapsed="false">
      <c r="A13" s="11" t="s">
        <v>51</v>
      </c>
      <c r="B13" s="11" t="s">
        <v>59</v>
      </c>
      <c r="C13" s="11"/>
      <c r="D13" s="11"/>
      <c r="E13" s="11"/>
      <c r="F13" s="11"/>
      <c r="G13" s="11"/>
      <c r="H13" s="11"/>
    </row>
  </sheetData>
  <mergeCells count="3">
    <mergeCell ref="B11:H11"/>
    <mergeCell ref="B12:H12"/>
    <mergeCell ref="B13:H13"/>
  </mergeCells>
  <conditionalFormatting sqref="B3:F7">
    <cfRule type="cellIs" priority="2" operator="equal" aboveAverage="0" equalAverage="0" bottom="0" percent="0" rank="0" text="" dxfId="3">
      <formula>"A"</formula>
    </cfRule>
    <cfRule type="cellIs" priority="3" operator="equal" aboveAverage="0" equalAverage="0" bottom="0" percent="0" rank="0" text="" dxfId="4">
      <formula>"B"</formula>
    </cfRule>
    <cfRule type="cellIs" priority="4" operator="equal" aboveAverage="0" equalAverage="0" bottom="0" percent="0" rank="0" text="" dxfId="5">
      <formula>"C"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26"/>
  </cols>
  <sheetData>
    <row r="1" customFormat="false" ht="15" hidden="false" customHeight="false" outlineLevel="0" collapsed="false">
      <c r="A1" s="20" t="s">
        <v>60</v>
      </c>
      <c r="B1" s="20" t="s">
        <v>61</v>
      </c>
      <c r="C1" s="20" t="s">
        <v>17</v>
      </c>
      <c r="D1" s="20" t="s">
        <v>18</v>
      </c>
      <c r="E1" s="20" t="s">
        <v>19</v>
      </c>
      <c r="F1" s="20" t="s">
        <v>62</v>
      </c>
      <c r="G1" s="20" t="s">
        <v>21</v>
      </c>
    </row>
    <row r="2" customFormat="false" ht="15" hidden="false" customHeight="false" outlineLevel="0" collapsed="false">
      <c r="A2" s="21" t="n">
        <v>1</v>
      </c>
      <c r="B2" s="21" t="s">
        <v>63</v>
      </c>
      <c r="C2" s="21" t="s">
        <v>64</v>
      </c>
      <c r="D2" s="21" t="s">
        <v>65</v>
      </c>
      <c r="E2" s="21" t="s">
        <v>66</v>
      </c>
      <c r="F2" s="21" t="s">
        <v>67</v>
      </c>
      <c r="G2" s="21" t="s">
        <v>68</v>
      </c>
    </row>
    <row r="3" customFormat="false" ht="22.35" hidden="false" customHeight="false" outlineLevel="0" collapsed="false">
      <c r="A3" s="21" t="n">
        <v>2</v>
      </c>
      <c r="B3" s="21" t="s">
        <v>69</v>
      </c>
      <c r="C3" s="21" t="s">
        <v>70</v>
      </c>
      <c r="D3" s="21" t="s">
        <v>71</v>
      </c>
      <c r="E3" s="21" t="s">
        <v>72</v>
      </c>
      <c r="F3" s="21" t="s">
        <v>73</v>
      </c>
      <c r="G3" s="21" t="s">
        <v>74</v>
      </c>
    </row>
    <row r="4" customFormat="false" ht="22.35" hidden="false" customHeight="false" outlineLevel="0" collapsed="false">
      <c r="A4" s="21" t="n">
        <v>3</v>
      </c>
      <c r="B4" s="21" t="s">
        <v>75</v>
      </c>
      <c r="C4" s="21" t="s">
        <v>76</v>
      </c>
      <c r="D4" s="21" t="s">
        <v>77</v>
      </c>
      <c r="E4" s="21" t="s">
        <v>78</v>
      </c>
      <c r="F4" s="21" t="s">
        <v>79</v>
      </c>
      <c r="G4" s="21" t="s">
        <v>80</v>
      </c>
    </row>
    <row r="5" customFormat="false" ht="22.35" hidden="false" customHeight="false" outlineLevel="0" collapsed="false">
      <c r="A5" s="21" t="n">
        <v>4</v>
      </c>
      <c r="B5" s="21" t="s">
        <v>81</v>
      </c>
      <c r="C5" s="21" t="s">
        <v>82</v>
      </c>
      <c r="D5" s="21" t="s">
        <v>83</v>
      </c>
      <c r="E5" s="21" t="s">
        <v>84</v>
      </c>
      <c r="F5" s="21" t="s">
        <v>85</v>
      </c>
      <c r="G5" s="21" t="s">
        <v>86</v>
      </c>
    </row>
    <row r="6" customFormat="false" ht="22.35" hidden="false" customHeight="false" outlineLevel="0" collapsed="false">
      <c r="A6" s="21" t="n">
        <v>5</v>
      </c>
      <c r="B6" s="21" t="s">
        <v>87</v>
      </c>
      <c r="C6" s="21" t="s">
        <v>88</v>
      </c>
      <c r="D6" s="21" t="s">
        <v>89</v>
      </c>
      <c r="E6" s="21" t="s">
        <v>90</v>
      </c>
      <c r="F6" s="21" t="s">
        <v>91</v>
      </c>
      <c r="G6" s="21" t="s">
        <v>92</v>
      </c>
    </row>
    <row r="8" customFormat="false" ht="15" hidden="false" customHeight="false" outlineLevel="0" collapsed="false">
      <c r="A8" s="19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2026-10-14T22:39:13Z</dcterms:created>
  <dc:creator>openpyxl</dc:creator>
  <dc:description/>
  <dc:language>en-US</dc:language>
  <cp:lastModifiedBy/>
  <dcterms:modified xsi:type="dcterms:W3CDTF">2026-10-14T22:39:13Z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